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G:\ZfsL-Verwaltung\Reisekosten\Reisekosten LAA_LiA ab August 2024 nach Lehrämtern\"/>
    </mc:Choice>
  </mc:AlternateContent>
  <xr:revisionPtr revIDLastSave="0" documentId="13_ncr:1_{77B495CD-0E54-4428-B1AC-EADDC60F3332}" xr6:coauthVersionLast="47" xr6:coauthVersionMax="47" xr10:uidLastSave="{00000000-0000-0000-0000-000000000000}"/>
  <bookViews>
    <workbookView xWindow="-120" yWindow="-120" windowWidth="29040" windowHeight="17520" xr2:uid="{00000000-000D-0000-FFFF-FFFF00000000}"/>
  </bookViews>
  <sheets>
    <sheet name="Tabelle 1" sheetId="1" r:id="rId1"/>
    <sheet name="Tabelle1" sheetId="2" r:id="rId2"/>
  </sheets>
  <definedNames>
    <definedName name="_xlnm.Print_Area" localSheetId="0">'Tabelle 1'!$A$1:$T$66</definedName>
    <definedName name="Z_CAD6DEB5_0DEE_413E_8C35_B5E064FE60E0_.wvu.PrintTitles" localSheetId="0" hidden="1">'Tabelle 1'!$15:$16</definedName>
  </definedNames>
  <calcPr calcId="191029"/>
  <customWorkbookViews>
    <customWorkbookView name="Pakoglan, Hatice - Persönliche Ansicht" guid="{CAD6DEB5-0DEE-413E-8C35-B5E064FE60E0}" mergeInterval="0" personalView="1" maximized="1" xWindow="-8" yWindow="-8" windowWidth="1936" windowHeight="1176" activeSheetId="1"/>
    <customWorkbookView name="Klammer, Rene - Persönliche Ansicht" guid="{08FF4E17-C406-414E-ADAD-264CCC5657C6}" mergeInterval="0" personalView="1" maximized="1" xWindow="-16" yWindow="-16" windowWidth="3872" windowHeight="209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2" i="1" l="1"/>
  <c r="K19" i="1" l="1"/>
  <c r="K21" i="1"/>
  <c r="K22" i="1"/>
  <c r="K23" i="1"/>
  <c r="K24" i="1"/>
  <c r="K25" i="1"/>
  <c r="K26" i="1"/>
  <c r="K27" i="1"/>
  <c r="K28" i="1"/>
  <c r="K20" i="1"/>
  <c r="N28" i="1"/>
  <c r="N27" i="1"/>
  <c r="N26" i="1"/>
  <c r="N25" i="1"/>
  <c r="N24" i="1"/>
  <c r="N23" i="1"/>
  <c r="R20" i="1"/>
  <c r="R21" i="1"/>
  <c r="R22" i="1"/>
  <c r="R23" i="1"/>
  <c r="R24" i="1"/>
  <c r="R25" i="1"/>
  <c r="R26" i="1"/>
  <c r="R27" i="1"/>
  <c r="R28" i="1"/>
  <c r="R19" i="1"/>
  <c r="G9" i="1"/>
  <c r="D19" i="1"/>
  <c r="D20" i="1"/>
  <c r="D21" i="1"/>
  <c r="D22" i="1"/>
  <c r="D23" i="1"/>
  <c r="D24" i="1"/>
  <c r="D25" i="1"/>
  <c r="D26" i="1"/>
  <c r="D27" i="1"/>
  <c r="D28" i="1"/>
  <c r="R17" i="1" l="1"/>
  <c r="K17" i="1" l="1"/>
  <c r="R18" i="1"/>
  <c r="U21" i="1"/>
  <c r="U22" i="1"/>
  <c r="U23" i="1"/>
  <c r="S23" i="1" s="1"/>
  <c r="U24" i="1"/>
  <c r="S24" i="1" s="1"/>
  <c r="U25" i="1"/>
  <c r="S25" i="1" s="1"/>
  <c r="U26" i="1"/>
  <c r="S26" i="1" s="1"/>
  <c r="U27" i="1"/>
  <c r="S27" i="1" s="1"/>
  <c r="U28" i="1"/>
  <c r="S28" i="1" s="1"/>
  <c r="D18" i="1"/>
  <c r="U19" i="1"/>
  <c r="U20" i="1"/>
  <c r="N22" i="1" l="1"/>
  <c r="S22" i="1" s="1"/>
  <c r="S21" i="1"/>
  <c r="N21" i="1"/>
  <c r="S20" i="1"/>
  <c r="N20" i="1"/>
  <c r="N19" i="1"/>
  <c r="S19" i="1" s="1"/>
  <c r="U18" i="1"/>
  <c r="N18" i="1" s="1"/>
  <c r="S18" i="1" s="1"/>
  <c r="S29" i="1" l="1"/>
  <c r="D17" i="1"/>
  <c r="U17" i="1" l="1"/>
  <c r="N17" i="1" s="1"/>
  <c r="S17" i="1" s="1"/>
</calcChain>
</file>

<file path=xl/sharedStrings.xml><?xml version="1.0" encoding="utf-8"?>
<sst xmlns="http://schemas.openxmlformats.org/spreadsheetml/2006/main" count="81" uniqueCount="70">
  <si>
    <t>PKW</t>
  </si>
  <si>
    <t>FA</t>
  </si>
  <si>
    <t>Betrag in €</t>
  </si>
  <si>
    <t>DO</t>
  </si>
  <si>
    <t>Datum</t>
  </si>
  <si>
    <t>MO</t>
  </si>
  <si>
    <t>KM der Mit-nahme</t>
  </si>
  <si>
    <t>in 
Std.</t>
  </si>
  <si>
    <t>Tagegeld, Aufwands-vergütung 
gemäß §6 LRKG</t>
  </si>
  <si>
    <t>Mitnahmeentschädigung</t>
  </si>
  <si>
    <t xml:space="preserve">Datum: </t>
  </si>
  <si>
    <t>WO</t>
  </si>
  <si>
    <t>FN1</t>
  </si>
  <si>
    <t>FN2</t>
  </si>
  <si>
    <t>FN3</t>
  </si>
  <si>
    <t>FN4</t>
  </si>
  <si>
    <t>Ja</t>
  </si>
  <si>
    <t>Nein</t>
  </si>
  <si>
    <t>Datum:</t>
  </si>
  <si>
    <t>FA=Fahrrad; MO=Motorrad/E-Bike; PKW=Privatkraftwagen</t>
  </si>
  <si>
    <r>
      <t xml:space="preserve">Erläuterungen und gegebenenfalls </t>
    </r>
    <r>
      <rPr>
        <b/>
        <sz val="16"/>
        <color rgb="FFFF0000"/>
        <rFont val="Calibri"/>
        <family val="2"/>
        <scheme val="minor"/>
      </rPr>
      <t>zusätzliche Angaben</t>
    </r>
    <r>
      <rPr>
        <b/>
        <sz val="16"/>
        <color theme="1"/>
        <rFont val="Calibri"/>
        <family val="2"/>
        <scheme val="minor"/>
      </rPr>
      <t xml:space="preserve"> zum RK-Antrag</t>
    </r>
  </si>
  <si>
    <t>Summe</t>
  </si>
  <si>
    <r>
      <rPr>
        <b/>
        <sz val="9"/>
        <color theme="1"/>
        <rFont val="Calibri"/>
        <family val="2"/>
        <scheme val="minor"/>
      </rPr>
      <t>Personen-
anzahl
oder Gepäck</t>
    </r>
    <r>
      <rPr>
        <b/>
        <sz val="10"/>
        <color theme="1"/>
        <rFont val="Calibri"/>
        <family val="2"/>
        <scheme val="minor"/>
      </rPr>
      <t xml:space="preserve">
(&gt;40 kg)</t>
    </r>
  </si>
  <si>
    <t>Rechnerisch richtig:</t>
  </si>
  <si>
    <t>Grund:</t>
  </si>
  <si>
    <t>Für den Fall, dass Mehrkilometer notwendig waren,  z. B. wegen Stau, Baustelle,  Sperrung, bitte die folgenden Daten angeben:</t>
  </si>
  <si>
    <t>FN5</t>
  </si>
  <si>
    <t>nur vom ZFSL auszufüllen</t>
  </si>
  <si>
    <t xml:space="preserve"> </t>
  </si>
  <si>
    <t>siehe FN7</t>
  </si>
  <si>
    <t>FN7</t>
  </si>
  <si>
    <t>Hinweise zu Start/Ziel:</t>
  </si>
  <si>
    <t>Name:</t>
  </si>
  <si>
    <t>Vorname:</t>
  </si>
  <si>
    <t>Nur bei Erstantrag oder Änderungen:</t>
  </si>
  <si>
    <t xml:space="preserve">IBAN: </t>
  </si>
  <si>
    <t>gültig ab:</t>
  </si>
  <si>
    <t>Seminar:</t>
  </si>
  <si>
    <r>
      <rPr>
        <b/>
        <sz val="14"/>
        <color theme="1"/>
        <rFont val="Calibri"/>
        <family val="2"/>
        <scheme val="minor"/>
      </rPr>
      <t xml:space="preserve">Art
</t>
    </r>
    <r>
      <rPr>
        <b/>
        <sz val="14"/>
        <color rgb="FFFF0000"/>
        <rFont val="Calibri"/>
        <family val="2"/>
        <scheme val="minor"/>
      </rPr>
      <t>(FN1)</t>
    </r>
    <r>
      <rPr>
        <b/>
        <sz val="11"/>
        <color theme="1"/>
        <rFont val="Calibri"/>
        <family val="2"/>
        <scheme val="minor"/>
      </rPr>
      <t xml:space="preserve">
</t>
    </r>
    <r>
      <rPr>
        <b/>
        <sz val="9"/>
        <color theme="1"/>
        <rFont val="Calibri"/>
        <family val="2"/>
        <scheme val="minor"/>
      </rPr>
      <t xml:space="preserve">Bitte notieren Sie </t>
    </r>
    <r>
      <rPr>
        <b/>
        <u/>
        <sz val="9"/>
        <color theme="1"/>
        <rFont val="Calibri"/>
        <family val="2"/>
        <scheme val="minor"/>
      </rPr>
      <t>nur unmittelbar aufeinander</t>
    </r>
    <r>
      <rPr>
        <b/>
        <sz val="9"/>
        <color theme="1"/>
        <rFont val="Calibri"/>
        <family val="2"/>
        <scheme val="minor"/>
      </rPr>
      <t xml:space="preserve"> folgende Dienstgeschäfte in einer Zeile.</t>
    </r>
  </si>
  <si>
    <t>Schule B, Köln - WO</t>
  </si>
  <si>
    <t>Bitte beachten Sie, dass beim Start der Dienstreise entweder der Wohnort oder der Dienstort anzugeben ist, je nachdem, welche Strecke zum Ziel der Dienstreise kürzer ist. Eine Dienstreise mit nur einem Ziel endet immer am Startpunkt.</t>
  </si>
  <si>
    <t>Sollten Sie mit den vorhanden Zeilen nicht auskommen, stellen Sie bitte einen weiteren Antrag.
Die Zellen der Tabelle haben teilweise einen Schreibschutz und sind von Ihnen nicht zu bearbeiten.</t>
  </si>
  <si>
    <t>KM-Angabe für die komplette Fahrt, wirtschaftlichste (kürzeste) Strecke, aufgerundet auf volle KM</t>
  </si>
  <si>
    <t>Individualverkehr</t>
  </si>
  <si>
    <r>
      <t xml:space="preserve">km </t>
    </r>
    <r>
      <rPr>
        <b/>
        <sz val="12"/>
        <color rgb="FFFF0000"/>
        <rFont val="Calibri"/>
        <family val="2"/>
        <scheme val="minor"/>
      </rPr>
      <t>(FN3)</t>
    </r>
  </si>
  <si>
    <r>
      <rPr>
        <b/>
        <sz val="12"/>
        <rFont val="Calibri"/>
        <family val="2"/>
        <scheme val="minor"/>
      </rPr>
      <t>Fahr-
zeug</t>
    </r>
    <r>
      <rPr>
        <b/>
        <sz val="14"/>
        <color theme="1"/>
        <rFont val="Calibri"/>
        <family val="2"/>
        <scheme val="minor"/>
      </rPr>
      <t xml:space="preserve">
</t>
    </r>
    <r>
      <rPr>
        <b/>
        <sz val="12"/>
        <color rgb="FFFF0000"/>
        <rFont val="Calibri"/>
        <family val="2"/>
        <scheme val="minor"/>
      </rPr>
      <t>(FN4)</t>
    </r>
  </si>
  <si>
    <t>Eingang ZfsL:</t>
  </si>
  <si>
    <t>Ankunfts-zeit
Uhrzeit (hh:mm)</t>
  </si>
  <si>
    <t>Zeitpunkt der Dienstreise</t>
  </si>
  <si>
    <t>Beispiel!</t>
  </si>
  <si>
    <t>Prüfung:</t>
  </si>
  <si>
    <t>GH Frau Mustermann</t>
  </si>
  <si>
    <r>
      <t xml:space="preserve">Ziele </t>
    </r>
    <r>
      <rPr>
        <b/>
        <sz val="14"/>
        <color rgb="FFFF0000"/>
        <rFont val="Calibri"/>
        <family val="2"/>
        <scheme val="minor"/>
      </rPr>
      <t xml:space="preserve"> (FN2)</t>
    </r>
    <r>
      <rPr>
        <b/>
        <sz val="14"/>
        <color theme="1"/>
        <rFont val="Calibri"/>
        <family val="2"/>
        <scheme val="minor"/>
      </rPr>
      <t xml:space="preserve">
</t>
    </r>
    <r>
      <rPr>
        <b/>
        <sz val="9"/>
        <color theme="1"/>
        <rFont val="Calibri"/>
        <family val="2"/>
        <scheme val="minor"/>
      </rPr>
      <t xml:space="preserve">Bitte notieren Sie nur unmittelbar aufeinander folgende Dienstgeschäfte in einer Zeile. </t>
    </r>
    <r>
      <rPr>
        <b/>
        <u/>
        <sz val="9"/>
        <color theme="1"/>
        <rFont val="Calibri"/>
        <family val="2"/>
        <scheme val="minor"/>
      </rPr>
      <t>Bei Schulen</t>
    </r>
    <r>
      <rPr>
        <b/>
        <sz val="9"/>
        <color theme="1"/>
        <rFont val="Calibri"/>
        <family val="2"/>
        <scheme val="minor"/>
      </rPr>
      <t xml:space="preserve"> nur Schulname + Ort nötig, keine Adresse. Bitte auch das letzte Ziel (WO oder DO) angeben.</t>
    </r>
  </si>
  <si>
    <t>Schule A, Köln - DO</t>
  </si>
  <si>
    <t>Beleg benötigt</t>
  </si>
  <si>
    <t>Zeit-karte ge-nutzt</t>
  </si>
  <si>
    <r>
      <rPr>
        <b/>
        <sz val="14"/>
        <color theme="1"/>
        <rFont val="Calibri"/>
        <family val="2"/>
        <scheme val="minor"/>
      </rPr>
      <t>ÖPNV</t>
    </r>
    <r>
      <rPr>
        <b/>
        <sz val="12"/>
        <color theme="1"/>
        <rFont val="Calibri"/>
        <family val="2"/>
        <scheme val="minor"/>
      </rPr>
      <t xml:space="preserve">  </t>
    </r>
    <r>
      <rPr>
        <b/>
        <sz val="8"/>
        <color rgb="FFFF0000"/>
        <rFont val="Calibri"/>
        <family val="2"/>
        <scheme val="minor"/>
      </rPr>
      <t xml:space="preserve"> </t>
    </r>
    <r>
      <rPr>
        <b/>
        <sz val="12"/>
        <color rgb="FFFF0000"/>
        <rFont val="Calibri"/>
        <family val="2"/>
        <scheme val="minor"/>
      </rPr>
      <t>(FN5)</t>
    </r>
  </si>
  <si>
    <t>Fahrkosten im ÖPNV können nur mit Beleg erstattet werden.
(1) Entstandene Kosten für Fahrten mit regelmäßig verkehrenden Beförderungsmitteln werden bis zur Höhe der niedrigsten buchbaren Klasse erstattet. Für Bahnfahrten von mindestens zwei Stunden können die entstandenen Fahrkosten der nächsthöheren Klasse erstattet werden. Dienstreisenden mit einem Grad der Behinderung von mindestens 50 und einem Schwerbehindertenausweis mit Merkzeichen G, aG, Gl, Bl, Tbl oder H werden die Kosten der nächsthöheren Klasse erstattet. 
(2) Mögliche Fahrpreisermäßigungen sind zu berücksichtigen. Fahrkosten werden nicht erstattet, wenn eine unentgeltliche Beförderungsmöglichkeit genutzt werden kann.
(3) Die Kosten für ein privat erworbenes Deutschland-Ticket kann nur dann erstattet werden, wenn die Kosten für den monatlichen Geltungsbereich durch eine Dienstreise oder mehrere Dienstreisen vollständig amortisiert sind. Eine Teil-Erstattung des privat erworbenem Deutschland-Tickets ist nicht möglich. Dies ist für jeden einzelnen Monat nachzuweisen. Benutzten Sie dazu bitte den Antrag Erstattung Zeitkarten ÖPNV.</t>
  </si>
  <si>
    <r>
      <t xml:space="preserve">Park-
gebühren
</t>
    </r>
    <r>
      <rPr>
        <b/>
        <sz val="8"/>
        <color theme="1"/>
        <rFont val="Calibri"/>
        <family val="2"/>
        <scheme val="minor"/>
      </rPr>
      <t>(Sonstiges)</t>
    </r>
    <r>
      <rPr>
        <b/>
        <sz val="9"/>
        <color theme="1"/>
        <rFont val="Calibri"/>
        <family val="2"/>
        <scheme val="minor"/>
      </rPr>
      <t xml:space="preserve">
</t>
    </r>
    <r>
      <rPr>
        <b/>
        <sz val="9"/>
        <color rgb="FFFF0000"/>
        <rFont val="Calibri"/>
        <family val="2"/>
        <scheme val="minor"/>
      </rPr>
      <t>Beleg
nötig</t>
    </r>
    <r>
      <rPr>
        <b/>
        <sz val="9"/>
        <color theme="1"/>
        <rFont val="Calibri"/>
        <family val="2"/>
        <scheme val="minor"/>
      </rPr>
      <t xml:space="preserve"> </t>
    </r>
  </si>
  <si>
    <t>LG = selbstorganisierte Lerngruppe, UH = Unterrichtshospitationen bei SAB und LAA/LiA, EN = Einsichtnahmen in Aufgaben anderer Schulformen, FR= Fachraumnutzung an einer Schule</t>
  </si>
  <si>
    <t>Mir ist bekannt, dass die Ausschlussfrist 6 Monate beträgt. Die Frist beginnt mit dem Tage nach Beendigung der Dienstreise. Ich versichere die Richtigkeit meiner Angaben. Die Erläuterungen zum Reisekostenantrag habe ich zur Kenntnis genommen. Die eingesetzten Auslagen sind mir tatsächlich entstanden.
Ich füge für alle angegebenen Fahrten die entsprechende Genehmigung bei.</t>
  </si>
  <si>
    <r>
      <t xml:space="preserve">Unterschrift: </t>
    </r>
    <r>
      <rPr>
        <b/>
        <sz val="9"/>
        <color rgb="FFFF0000"/>
        <rFont val="Calibri"/>
        <family val="2"/>
        <scheme val="minor"/>
      </rPr>
      <t>(Scan der Unterschrift einfügen)</t>
    </r>
  </si>
  <si>
    <r>
      <t xml:space="preserve">Antrag auf Erstattung von Reisekosten für LAA im Regierungsbezirk Köln 2026
</t>
    </r>
    <r>
      <rPr>
        <b/>
        <sz val="12"/>
        <color theme="1"/>
        <rFont val="Calibri"/>
        <family val="2"/>
        <scheme val="minor"/>
      </rPr>
      <t xml:space="preserve">Formular bitte nur im Excel-Format an </t>
    </r>
    <r>
      <rPr>
        <b/>
        <sz val="12"/>
        <color rgb="FFFF0000"/>
        <rFont val="Calibri"/>
        <family val="2"/>
        <scheme val="minor"/>
      </rPr>
      <t xml:space="preserve">das Postfach Ihres Lehramts </t>
    </r>
    <r>
      <rPr>
        <b/>
        <sz val="14"/>
        <color rgb="FFFF0000"/>
        <rFont val="Calibri"/>
        <family val="2"/>
        <scheme val="minor"/>
      </rPr>
      <t xml:space="preserve">            </t>
    </r>
    <r>
      <rPr>
        <b/>
        <sz val="14"/>
        <color theme="1"/>
        <rFont val="Calibri"/>
        <family val="2"/>
        <scheme val="minor"/>
      </rPr>
      <t xml:space="preserve">                 </t>
    </r>
  </si>
  <si>
    <r>
      <rPr>
        <b/>
        <sz val="12"/>
        <color theme="1"/>
        <rFont val="Calibri"/>
        <family val="2"/>
        <scheme val="minor"/>
      </rPr>
      <t>Start:</t>
    </r>
    <r>
      <rPr>
        <b/>
        <sz val="10"/>
        <color theme="1"/>
        <rFont val="Calibri"/>
        <family val="2"/>
        <scheme val="minor"/>
      </rPr>
      <t xml:space="preserve">
DO: Dienstort
WO: Wohnort
</t>
    </r>
    <r>
      <rPr>
        <b/>
        <u/>
        <sz val="10"/>
        <color theme="1"/>
        <rFont val="Calibri"/>
        <family val="2"/>
        <scheme val="minor"/>
      </rPr>
      <t>kürzeste Strecke</t>
    </r>
  </si>
  <si>
    <t>Abfahrts-zeit
Uhrzeit (hh:mm)</t>
  </si>
  <si>
    <t xml:space="preserve">voraussichtlicher Auszahlungsbetrag: </t>
  </si>
  <si>
    <t>SLG</t>
  </si>
  <si>
    <t>Bezeichnung und Adresse primärer
Dienstort:</t>
  </si>
  <si>
    <t>Adresse Wohnort
(Str, PLZ Ort):</t>
  </si>
  <si>
    <t>Spalte für Nebenrechnungen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</si>
</sst>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h:mm;@"/>
    <numFmt numFmtId="166" formatCode="_-* #,##0.00\ &quot;€&quot;_-;\-* #,##0.00\ &quot;€&quot;_-;_-* 0.00\ &quot;€&quot;_-;_-@_-"/>
    <numFmt numFmtId="167" formatCode="#,##0.00\ &quot;€&quot;"/>
  </numFmts>
  <fonts count="28" x14ac:knownFonts="1">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0"/>
      <color theme="1"/>
      <name val="Calibri"/>
      <family val="2"/>
      <scheme val="minor"/>
    </font>
    <font>
      <sz val="11"/>
      <name val="Calibri"/>
      <family val="2"/>
      <scheme val="minor"/>
    </font>
    <font>
      <b/>
      <sz val="11"/>
      <color rgb="FFFF0000"/>
      <name val="Calibri"/>
      <family val="2"/>
      <scheme val="minor"/>
    </font>
    <font>
      <b/>
      <sz val="14"/>
      <color theme="1"/>
      <name val="Calibri"/>
      <family val="2"/>
      <scheme val="minor"/>
    </font>
    <font>
      <b/>
      <sz val="8"/>
      <color theme="1"/>
      <name val="Calibri"/>
      <family val="2"/>
      <scheme val="minor"/>
    </font>
    <font>
      <b/>
      <u/>
      <sz val="9"/>
      <color theme="1"/>
      <name val="Calibri"/>
      <family val="2"/>
      <scheme val="minor"/>
    </font>
    <font>
      <i/>
      <sz val="11"/>
      <color theme="1"/>
      <name val="Calibri"/>
      <family val="2"/>
      <scheme val="minor"/>
    </font>
    <font>
      <i/>
      <sz val="11"/>
      <name val="Calibri"/>
      <family val="2"/>
      <scheme val="minor"/>
    </font>
    <font>
      <b/>
      <i/>
      <sz val="11"/>
      <color theme="5" tint="-0.249977111117893"/>
      <name val="Calibri"/>
      <family val="2"/>
      <scheme val="minor"/>
    </font>
    <font>
      <b/>
      <sz val="12"/>
      <color theme="1"/>
      <name val="Calibri"/>
      <family val="2"/>
      <scheme val="minor"/>
    </font>
    <font>
      <b/>
      <sz val="14"/>
      <color rgb="FFFF0000"/>
      <name val="Calibri"/>
      <family val="2"/>
      <scheme val="minor"/>
    </font>
    <font>
      <b/>
      <sz val="12"/>
      <name val="Calibri"/>
      <family val="2"/>
      <scheme val="minor"/>
    </font>
    <font>
      <b/>
      <sz val="12"/>
      <color rgb="FFFF0000"/>
      <name val="Calibri"/>
      <family val="2"/>
      <scheme val="minor"/>
    </font>
    <font>
      <sz val="11"/>
      <color rgb="FFFF0000"/>
      <name val="Calibri"/>
      <family val="2"/>
      <scheme val="minor"/>
    </font>
    <font>
      <b/>
      <sz val="16"/>
      <color theme="1"/>
      <name val="Calibri"/>
      <family val="2"/>
      <scheme val="minor"/>
    </font>
    <font>
      <b/>
      <sz val="16"/>
      <color rgb="FFFF0000"/>
      <name val="Calibri"/>
      <family val="2"/>
      <scheme val="minor"/>
    </font>
    <font>
      <b/>
      <sz val="9"/>
      <color rgb="FFFF0000"/>
      <name val="Calibri"/>
      <family val="2"/>
      <scheme val="minor"/>
    </font>
    <font>
      <b/>
      <sz val="8"/>
      <color rgb="FFFF0000"/>
      <name val="Calibri"/>
      <family val="2"/>
      <scheme val="minor"/>
    </font>
    <font>
      <b/>
      <sz val="11"/>
      <name val="Calibri"/>
      <family val="2"/>
      <scheme val="minor"/>
    </font>
    <font>
      <b/>
      <u/>
      <sz val="10"/>
      <color theme="1"/>
      <name val="Calibri"/>
      <family val="2"/>
      <scheme val="minor"/>
    </font>
    <font>
      <sz val="10"/>
      <color theme="1"/>
      <name val="Calibri"/>
      <family val="2"/>
      <scheme val="minor"/>
    </font>
    <font>
      <sz val="11"/>
      <color theme="0"/>
      <name val="Calibri"/>
      <family val="2"/>
      <scheme val="minor"/>
    </font>
    <font>
      <u/>
      <sz val="11"/>
      <color theme="10"/>
      <name val="Calibri"/>
      <family val="2"/>
      <scheme val="minor"/>
    </font>
    <font>
      <b/>
      <i/>
      <sz val="1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s>
  <cellStyleXfs count="2">
    <xf numFmtId="0" fontId="0" fillId="0" borderId="0"/>
    <xf numFmtId="0" fontId="26" fillId="0" borderId="0" applyNumberFormat="0" applyFill="0" applyBorder="0" applyAlignment="0" applyProtection="0"/>
  </cellStyleXfs>
  <cellXfs count="191">
    <xf numFmtId="0" fontId="0" fillId="0" borderId="0" xfId="0"/>
    <xf numFmtId="0" fontId="0" fillId="0" borderId="0" xfId="0" applyAlignment="1" applyProtection="1">
      <alignment vertical="top"/>
      <protection locked="0"/>
    </xf>
    <xf numFmtId="0" fontId="0" fillId="0" borderId="0" xfId="0" applyAlignment="1" applyProtection="1">
      <alignment horizontal="left" vertical="top"/>
      <protection locked="0"/>
    </xf>
    <xf numFmtId="0" fontId="0" fillId="0" borderId="0" xfId="0" applyFont="1"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vertical="top"/>
    </xf>
    <xf numFmtId="0" fontId="0" fillId="0" borderId="0" xfId="0" applyFont="1" applyAlignment="1" applyProtection="1">
      <alignment vertical="top"/>
    </xf>
    <xf numFmtId="167" fontId="0" fillId="2" borderId="1" xfId="0" applyNumberFormat="1" applyFont="1" applyFill="1" applyBorder="1" applyAlignment="1" applyProtection="1">
      <alignment vertical="top" wrapText="1"/>
    </xf>
    <xf numFmtId="165" fontId="0" fillId="2" borderId="1" xfId="0" applyNumberFormat="1" applyFont="1" applyFill="1" applyBorder="1" applyAlignment="1" applyProtection="1">
      <alignment vertical="top" wrapText="1"/>
    </xf>
    <xf numFmtId="0" fontId="14" fillId="0" borderId="0" xfId="0" applyFont="1" applyAlignment="1" applyProtection="1">
      <alignment vertical="top"/>
    </xf>
    <xf numFmtId="0" fontId="17" fillId="0" borderId="0" xfId="0" applyFont="1" applyBorder="1" applyAlignment="1" applyProtection="1">
      <alignment vertical="top" wrapText="1"/>
    </xf>
    <xf numFmtId="0" fontId="0" fillId="0" borderId="0" xfId="0" applyBorder="1" applyAlignment="1" applyProtection="1">
      <alignment vertical="top"/>
    </xf>
    <xf numFmtId="0" fontId="0" fillId="0" borderId="0" xfId="0" applyBorder="1" applyAlignment="1" applyProtection="1">
      <alignment vertical="top"/>
      <protection locked="0"/>
    </xf>
    <xf numFmtId="0" fontId="0" fillId="0" borderId="0" xfId="0" applyAlignment="1" applyProtection="1">
      <alignment horizontal="center" vertical="top"/>
      <protection locked="0"/>
    </xf>
    <xf numFmtId="0" fontId="13" fillId="0" borderId="0" xfId="0" applyFont="1" applyAlignment="1" applyProtection="1">
      <alignment horizontal="center" vertical="top"/>
    </xf>
    <xf numFmtId="0" fontId="0" fillId="0" borderId="0" xfId="0" applyAlignment="1" applyProtection="1">
      <alignment horizontal="center" vertical="top"/>
    </xf>
    <xf numFmtId="0" fontId="3" fillId="0" borderId="14"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4" fillId="0" borderId="15" xfId="0" applyFont="1" applyBorder="1" applyAlignment="1" applyProtection="1">
      <alignment horizontal="center" vertical="top" wrapText="1"/>
    </xf>
    <xf numFmtId="165" fontId="0" fillId="0" borderId="5" xfId="0" applyNumberFormat="1" applyFont="1" applyBorder="1" applyAlignment="1" applyProtection="1">
      <alignment vertical="top" wrapText="1"/>
      <protection locked="0"/>
    </xf>
    <xf numFmtId="165" fontId="0" fillId="2" borderId="5" xfId="0" applyNumberFormat="1" applyFont="1" applyFill="1" applyBorder="1" applyAlignment="1" applyProtection="1">
      <alignment vertical="top" wrapText="1"/>
    </xf>
    <xf numFmtId="0" fontId="0" fillId="4" borderId="5" xfId="0" applyFont="1" applyFill="1" applyBorder="1" applyAlignment="1" applyProtection="1">
      <alignment horizontal="center" vertical="center" wrapText="1"/>
      <protection locked="0"/>
    </xf>
    <xf numFmtId="167" fontId="0" fillId="0" borderId="5" xfId="0" applyNumberFormat="1" applyFont="1" applyFill="1" applyBorder="1" applyAlignment="1" applyProtection="1">
      <alignment vertical="top" wrapText="1"/>
      <protection locked="0"/>
    </xf>
    <xf numFmtId="3" fontId="0" fillId="0" borderId="5" xfId="0" applyNumberFormat="1" applyFont="1" applyBorder="1" applyAlignment="1" applyProtection="1">
      <alignment vertical="top" wrapText="1"/>
      <protection locked="0"/>
    </xf>
    <xf numFmtId="3" fontId="0" fillId="0" borderId="5" xfId="0" applyNumberFormat="1" applyFont="1" applyBorder="1" applyAlignment="1" applyProtection="1">
      <alignment horizontal="center" vertical="top" wrapText="1"/>
      <protection locked="0"/>
    </xf>
    <xf numFmtId="166" fontId="5" fillId="2" borderId="8" xfId="0" applyNumberFormat="1" applyFont="1" applyFill="1" applyBorder="1" applyAlignment="1" applyProtection="1">
      <alignment vertical="top" wrapText="1"/>
    </xf>
    <xf numFmtId="164" fontId="10" fillId="5" borderId="16" xfId="0" applyNumberFormat="1" applyFont="1" applyFill="1" applyBorder="1" applyAlignment="1" applyProtection="1">
      <alignment vertical="top" wrapText="1"/>
    </xf>
    <xf numFmtId="165" fontId="10" fillId="5" borderId="17" xfId="0" applyNumberFormat="1" applyFont="1" applyFill="1" applyBorder="1" applyAlignment="1" applyProtection="1">
      <alignment vertical="top" wrapText="1"/>
    </xf>
    <xf numFmtId="165" fontId="10" fillId="5" borderId="17" xfId="0" applyNumberFormat="1" applyFont="1" applyFill="1" applyBorder="1" applyAlignment="1" applyProtection="1">
      <alignment horizontal="center" vertical="top" wrapText="1"/>
    </xf>
    <xf numFmtId="165" fontId="10" fillId="5" borderId="18" xfId="0" applyNumberFormat="1" applyFont="1" applyFill="1" applyBorder="1" applyAlignment="1" applyProtection="1">
      <alignment vertical="top" wrapText="1"/>
    </xf>
    <xf numFmtId="1" fontId="10" fillId="5" borderId="17" xfId="0" applyNumberFormat="1" applyFont="1" applyFill="1" applyBorder="1" applyAlignment="1" applyProtection="1">
      <alignment vertical="top" wrapText="1"/>
    </xf>
    <xf numFmtId="0" fontId="10" fillId="5" borderId="17" xfId="0" applyFont="1" applyFill="1" applyBorder="1" applyAlignment="1" applyProtection="1">
      <alignment horizontal="center" vertical="center" wrapText="1"/>
    </xf>
    <xf numFmtId="167" fontId="10" fillId="5" borderId="17" xfId="0" applyNumberFormat="1" applyFont="1" applyFill="1" applyBorder="1" applyAlignment="1" applyProtection="1">
      <alignment vertical="top" wrapText="1"/>
    </xf>
    <xf numFmtId="3" fontId="10" fillId="5" borderId="17" xfId="0" applyNumberFormat="1" applyFont="1" applyFill="1" applyBorder="1" applyAlignment="1" applyProtection="1">
      <alignment vertical="top" wrapText="1"/>
    </xf>
    <xf numFmtId="166" fontId="11" fillId="5" borderId="17" xfId="0" applyNumberFormat="1" applyFont="1" applyFill="1" applyBorder="1" applyAlignment="1" applyProtection="1">
      <alignment vertical="top" wrapText="1"/>
    </xf>
    <xf numFmtId="3" fontId="10" fillId="5" borderId="17" xfId="0" applyNumberFormat="1" applyFont="1" applyFill="1" applyBorder="1" applyAlignment="1" applyProtection="1">
      <alignment horizontal="center" vertical="top" wrapText="1"/>
    </xf>
    <xf numFmtId="166" fontId="11" fillId="5" borderId="19" xfId="0" applyNumberFormat="1" applyFont="1" applyFill="1" applyBorder="1" applyAlignment="1" applyProtection="1">
      <alignment vertical="top" wrapText="1"/>
    </xf>
    <xf numFmtId="166" fontId="12" fillId="5" borderId="17" xfId="0" applyNumberFormat="1" applyFont="1" applyFill="1" applyBorder="1" applyAlignment="1" applyProtection="1">
      <alignment vertical="top" wrapText="1"/>
    </xf>
    <xf numFmtId="166" fontId="12" fillId="5" borderId="20" xfId="0" applyNumberFormat="1" applyFont="1" applyFill="1" applyBorder="1" applyAlignment="1" applyProtection="1">
      <alignment vertical="top" wrapText="1"/>
    </xf>
    <xf numFmtId="1" fontId="0" fillId="0" borderId="5" xfId="0" applyNumberFormat="1" applyFont="1" applyFill="1" applyBorder="1" applyAlignment="1" applyProtection="1">
      <alignment vertical="top" wrapText="1"/>
      <protection locked="0"/>
    </xf>
    <xf numFmtId="165" fontId="10" fillId="5" borderId="22" xfId="0" applyNumberFormat="1" applyFont="1" applyFill="1" applyBorder="1" applyAlignment="1" applyProtection="1">
      <alignment vertical="top" wrapText="1"/>
    </xf>
    <xf numFmtId="167" fontId="10" fillId="5" borderId="22" xfId="0" applyNumberFormat="1" applyFont="1" applyFill="1" applyBorder="1" applyAlignment="1" applyProtection="1">
      <alignment vertical="top" wrapText="1"/>
    </xf>
    <xf numFmtId="1" fontId="10" fillId="5" borderId="22" xfId="0" applyNumberFormat="1" applyFont="1" applyFill="1" applyBorder="1" applyAlignment="1" applyProtection="1">
      <alignment vertical="top" wrapText="1"/>
    </xf>
    <xf numFmtId="164" fontId="10" fillId="5" borderId="21" xfId="0" applyNumberFormat="1" applyFont="1" applyFill="1" applyBorder="1" applyAlignment="1" applyProtection="1">
      <alignment vertical="top" wrapText="1"/>
    </xf>
    <xf numFmtId="165" fontId="10" fillId="5" borderId="22" xfId="0" applyNumberFormat="1" applyFont="1" applyFill="1" applyBorder="1" applyAlignment="1" applyProtection="1">
      <alignment horizontal="center" vertical="top" wrapText="1"/>
    </xf>
    <xf numFmtId="0" fontId="10" fillId="5" borderId="23" xfId="0" applyNumberFormat="1" applyFont="1" applyFill="1" applyBorder="1" applyAlignment="1" applyProtection="1">
      <alignment vertical="top" wrapText="1"/>
    </xf>
    <xf numFmtId="0" fontId="10" fillId="5" borderId="22" xfId="0" applyFont="1" applyFill="1" applyBorder="1" applyAlignment="1" applyProtection="1">
      <alignment horizontal="center" vertical="center" wrapText="1"/>
    </xf>
    <xf numFmtId="165" fontId="0" fillId="4" borderId="5" xfId="0" applyNumberFormat="1" applyFont="1" applyFill="1" applyBorder="1" applyAlignment="1" applyProtection="1">
      <alignment horizontal="center" vertical="top" wrapText="1"/>
      <protection locked="0"/>
    </xf>
    <xf numFmtId="14" fontId="0" fillId="0" borderId="1" xfId="0" applyNumberFormat="1" applyBorder="1" applyAlignment="1" applyProtection="1">
      <alignment horizontal="left" vertical="top"/>
      <protection locked="0"/>
    </xf>
    <xf numFmtId="0" fontId="0" fillId="0" borderId="11" xfId="0" applyBorder="1" applyAlignment="1" applyProtection="1">
      <alignment vertical="top" wrapText="1"/>
    </xf>
    <xf numFmtId="0" fontId="0" fillId="0" borderId="0" xfId="0" applyBorder="1" applyAlignment="1" applyProtection="1">
      <alignment vertical="top" wrapText="1"/>
    </xf>
    <xf numFmtId="166" fontId="5" fillId="2" borderId="5" xfId="0" applyNumberFormat="1" applyFont="1" applyFill="1" applyBorder="1" applyAlignment="1" applyProtection="1">
      <alignment vertical="top" wrapText="1"/>
    </xf>
    <xf numFmtId="166" fontId="11" fillId="5" borderId="24" xfId="0" applyNumberFormat="1" applyFont="1" applyFill="1" applyBorder="1" applyAlignment="1" applyProtection="1">
      <alignment vertical="top" wrapText="1"/>
    </xf>
    <xf numFmtId="167" fontId="10" fillId="5" borderId="24" xfId="0" applyNumberFormat="1" applyFont="1" applyFill="1" applyBorder="1" applyAlignment="1" applyProtection="1">
      <alignment vertical="top" wrapText="1"/>
    </xf>
    <xf numFmtId="3" fontId="10" fillId="5" borderId="24" xfId="0" applyNumberFormat="1" applyFont="1" applyFill="1" applyBorder="1" applyAlignment="1" applyProtection="1">
      <alignment horizontal="center" vertical="top" wrapText="1"/>
    </xf>
    <xf numFmtId="3" fontId="10" fillId="5" borderId="24" xfId="0" applyNumberFormat="1" applyFont="1" applyFill="1" applyBorder="1" applyAlignment="1" applyProtection="1">
      <alignment vertical="top" wrapText="1"/>
    </xf>
    <xf numFmtId="166" fontId="11" fillId="5" borderId="25" xfId="0" applyNumberFormat="1" applyFont="1" applyFill="1" applyBorder="1" applyAlignment="1" applyProtection="1">
      <alignment vertical="top" wrapText="1"/>
    </xf>
    <xf numFmtId="166" fontId="12" fillId="5" borderId="24" xfId="0" applyNumberFormat="1" applyFont="1" applyFill="1" applyBorder="1" applyAlignment="1" applyProtection="1">
      <alignment vertical="top" wrapText="1"/>
    </xf>
    <xf numFmtId="166" fontId="12" fillId="5" borderId="26" xfId="0" applyNumberFormat="1" applyFont="1" applyFill="1" applyBorder="1" applyAlignment="1" applyProtection="1">
      <alignment vertical="top" wrapText="1"/>
    </xf>
    <xf numFmtId="0" fontId="0" fillId="0" borderId="0" xfId="0" applyAlignment="1" applyProtection="1">
      <alignment horizontal="left" vertical="top"/>
    </xf>
    <xf numFmtId="0" fontId="13" fillId="0" borderId="0" xfId="0" applyFont="1" applyAlignment="1" applyProtection="1">
      <alignment horizontal="left" vertical="top"/>
    </xf>
    <xf numFmtId="0" fontId="1" fillId="0" borderId="14" xfId="0" applyFont="1" applyBorder="1" applyAlignment="1" applyProtection="1">
      <alignment horizontal="center" vertical="center" wrapText="1"/>
    </xf>
    <xf numFmtId="0" fontId="1" fillId="0" borderId="0" xfId="0" applyFont="1" applyAlignment="1" applyProtection="1">
      <alignment horizontal="left" vertical="top"/>
    </xf>
    <xf numFmtId="0" fontId="1" fillId="0" borderId="1" xfId="0" applyFont="1" applyBorder="1" applyAlignment="1" applyProtection="1">
      <alignment horizontal="left" vertical="top"/>
    </xf>
    <xf numFmtId="0" fontId="13" fillId="0" borderId="0" xfId="0" applyFont="1" applyAlignment="1" applyProtection="1">
      <alignment horizontal="left" vertical="top" wrapText="1"/>
    </xf>
    <xf numFmtId="165" fontId="0" fillId="0" borderId="5" xfId="0" applyNumberFormat="1" applyFont="1" applyBorder="1" applyAlignment="1" applyProtection="1">
      <alignment vertical="top" wrapText="1" shrinkToFit="1"/>
      <protection locked="0"/>
    </xf>
    <xf numFmtId="165" fontId="0" fillId="0" borderId="1" xfId="0" applyNumberFormat="1" applyFont="1" applyBorder="1" applyAlignment="1" applyProtection="1">
      <alignment vertical="top" wrapText="1" shrinkToFit="1"/>
      <protection locked="0"/>
    </xf>
    <xf numFmtId="0" fontId="0" fillId="0" borderId="9" xfId="0" applyNumberFormat="1" applyFont="1" applyBorder="1" applyAlignment="1" applyProtection="1">
      <alignment vertical="top" wrapText="1" shrinkToFit="1"/>
      <protection locked="0"/>
    </xf>
    <xf numFmtId="0" fontId="0" fillId="0" borderId="4" xfId="0" applyNumberFormat="1" applyFont="1" applyBorder="1" applyAlignment="1" applyProtection="1">
      <alignment vertical="top" wrapText="1" shrinkToFit="1"/>
      <protection locked="0"/>
    </xf>
    <xf numFmtId="0" fontId="0" fillId="0" borderId="0" xfId="0" applyFill="1" applyBorder="1" applyAlignment="1" applyProtection="1">
      <alignment horizontal="center" vertical="top" wrapText="1"/>
      <protection locked="0"/>
    </xf>
    <xf numFmtId="0" fontId="1" fillId="0" borderId="0" xfId="0" applyFont="1"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1" fillId="5" borderId="31" xfId="0" applyFont="1" applyFill="1" applyBorder="1" applyAlignment="1" applyProtection="1">
      <alignment vertical="top"/>
    </xf>
    <xf numFmtId="0" fontId="1" fillId="5" borderId="21" xfId="0" applyFont="1" applyFill="1" applyBorder="1" applyAlignment="1" applyProtection="1">
      <alignment vertical="top" wrapText="1"/>
    </xf>
    <xf numFmtId="0" fontId="1" fillId="5" borderId="33" xfId="0" applyFont="1" applyFill="1" applyBorder="1" applyAlignment="1" applyProtection="1">
      <alignment vertical="top"/>
    </xf>
    <xf numFmtId="0" fontId="1" fillId="5" borderId="16" xfId="0" applyFont="1" applyFill="1" applyBorder="1" applyAlignment="1" applyProtection="1">
      <alignment vertical="top"/>
    </xf>
    <xf numFmtId="0" fontId="0" fillId="0" borderId="20" xfId="0" applyBorder="1" applyAlignment="1" applyProtection="1">
      <alignment vertical="top"/>
      <protection locked="0"/>
    </xf>
    <xf numFmtId="0" fontId="0" fillId="0" borderId="28" xfId="0" applyFill="1" applyBorder="1" applyProtection="1">
      <protection locked="0"/>
    </xf>
    <xf numFmtId="0" fontId="25" fillId="0" borderId="0" xfId="0" applyFont="1" applyBorder="1" applyAlignment="1" applyProtection="1">
      <alignment vertical="top" wrapText="1"/>
    </xf>
    <xf numFmtId="0" fontId="17" fillId="0" borderId="0" xfId="1" applyFont="1" applyBorder="1" applyAlignment="1" applyProtection="1">
      <alignment horizontal="center" vertical="top" wrapText="1"/>
    </xf>
    <xf numFmtId="0" fontId="5" fillId="0" borderId="0" xfId="0" applyFont="1" applyAlignment="1" applyProtection="1">
      <alignment vertical="top"/>
    </xf>
    <xf numFmtId="0" fontId="13" fillId="0" borderId="0" xfId="0" applyFont="1" applyBorder="1" applyAlignment="1" applyProtection="1">
      <alignment vertical="top" wrapText="1"/>
    </xf>
    <xf numFmtId="0" fontId="17" fillId="0" borderId="0" xfId="1" applyFont="1" applyBorder="1" applyAlignment="1" applyProtection="1">
      <alignment vertical="top" wrapText="1"/>
    </xf>
    <xf numFmtId="0" fontId="7" fillId="0" borderId="0" xfId="0" applyFont="1" applyBorder="1" applyAlignment="1" applyProtection="1">
      <alignment horizontal="left"/>
    </xf>
    <xf numFmtId="0" fontId="7" fillId="0" borderId="27" xfId="0" applyFont="1" applyBorder="1" applyAlignment="1" applyProtection="1"/>
    <xf numFmtId="166" fontId="27" fillId="5" borderId="5" xfId="0" applyNumberFormat="1" applyFont="1" applyFill="1" applyBorder="1" applyAlignment="1" applyProtection="1">
      <alignment vertical="top" wrapText="1"/>
    </xf>
    <xf numFmtId="166" fontId="27" fillId="5" borderId="1" xfId="0" applyNumberFormat="1" applyFont="1" applyFill="1" applyBorder="1" applyAlignment="1" applyProtection="1">
      <alignment vertical="top" wrapText="1"/>
    </xf>
    <xf numFmtId="0" fontId="1" fillId="0" borderId="10" xfId="0" applyFont="1" applyBorder="1" applyAlignment="1" applyProtection="1">
      <alignment vertical="center" wrapText="1"/>
      <protection locked="0"/>
    </xf>
    <xf numFmtId="0" fontId="5" fillId="0" borderId="0" xfId="0" applyFont="1" applyBorder="1" applyAlignment="1" applyProtection="1">
      <alignment vertical="top" wrapText="1"/>
    </xf>
    <xf numFmtId="0" fontId="0" fillId="0" borderId="0" xfId="0" applyBorder="1" applyAlignment="1" applyProtection="1">
      <alignment vertical="top" wrapText="1"/>
      <protection locked="0"/>
    </xf>
    <xf numFmtId="0" fontId="0" fillId="0" borderId="0" xfId="0" applyFill="1" applyBorder="1" applyAlignment="1" applyProtection="1">
      <alignment vertical="top" wrapText="1"/>
      <protection locked="0"/>
    </xf>
    <xf numFmtId="0" fontId="1" fillId="0" borderId="40" xfId="0" applyFont="1" applyFill="1" applyBorder="1" applyAlignment="1" applyProtection="1">
      <alignment horizontal="center" vertical="top" wrapText="1"/>
      <protection locked="0"/>
    </xf>
    <xf numFmtId="0" fontId="1" fillId="0" borderId="28" xfId="0" applyFont="1" applyFill="1" applyBorder="1" applyAlignment="1" applyProtection="1">
      <alignment vertical="top"/>
      <protection locked="0"/>
    </xf>
    <xf numFmtId="14" fontId="8" fillId="3" borderId="41" xfId="0" applyNumberFormat="1" applyFont="1" applyFill="1" applyBorder="1" applyAlignment="1" applyProtection="1">
      <alignment vertical="center" wrapText="1"/>
      <protection locked="0"/>
    </xf>
    <xf numFmtId="14" fontId="8" fillId="3" borderId="30" xfId="0" applyNumberFormat="1" applyFont="1" applyFill="1" applyBorder="1" applyAlignment="1" applyProtection="1">
      <alignment vertical="center" wrapText="1"/>
      <protection locked="0"/>
    </xf>
    <xf numFmtId="0" fontId="2" fillId="0" borderId="0" xfId="0" applyFont="1" applyAlignment="1" applyProtection="1">
      <alignment vertical="top" wrapText="1"/>
      <protection locked="0"/>
    </xf>
    <xf numFmtId="20" fontId="0" fillId="0" borderId="0" xfId="0" applyNumberFormat="1" applyFont="1" applyAlignment="1" applyProtection="1">
      <alignment vertical="top"/>
      <protection locked="0"/>
    </xf>
    <xf numFmtId="2" fontId="0" fillId="0" borderId="0" xfId="0" applyNumberFormat="1" applyFont="1" applyAlignment="1" applyProtection="1">
      <alignment vertical="top"/>
      <protection locked="0"/>
    </xf>
    <xf numFmtId="166" fontId="5" fillId="0" borderId="29" xfId="0" applyNumberFormat="1" applyFont="1" applyFill="1" applyBorder="1" applyAlignment="1" applyProtection="1">
      <alignment vertical="top" wrapText="1"/>
      <protection locked="0"/>
    </xf>
    <xf numFmtId="166" fontId="5" fillId="0" borderId="13" xfId="0" applyNumberFormat="1" applyFont="1" applyFill="1" applyBorder="1" applyAlignment="1" applyProtection="1">
      <alignment vertical="top" wrapText="1"/>
      <protection locked="0"/>
    </xf>
    <xf numFmtId="166" fontId="7" fillId="2" borderId="1" xfId="0" applyNumberFormat="1" applyFont="1" applyFill="1" applyBorder="1" applyAlignment="1" applyProtection="1">
      <alignment horizontal="right" vertical="center"/>
    </xf>
    <xf numFmtId="0" fontId="0" fillId="0" borderId="0" xfId="0" applyAlignment="1" applyProtection="1">
      <alignment vertical="top" wrapText="1"/>
    </xf>
    <xf numFmtId="0" fontId="0" fillId="0" borderId="27" xfId="0" applyBorder="1" applyAlignment="1" applyProtection="1">
      <alignment vertical="top"/>
    </xf>
    <xf numFmtId="0" fontId="0" fillId="0" borderId="0" xfId="0" applyAlignment="1" applyProtection="1">
      <alignment horizontal="left" vertical="top" wrapText="1"/>
    </xf>
    <xf numFmtId="0" fontId="0" fillId="0" borderId="0" xfId="0" applyBorder="1" applyAlignment="1" applyProtection="1">
      <alignment horizontal="center" vertical="top" wrapText="1"/>
    </xf>
    <xf numFmtId="0" fontId="0" fillId="0" borderId="0" xfId="0" applyBorder="1" applyAlignment="1" applyProtection="1">
      <alignment horizontal="left" vertical="top" wrapText="1"/>
    </xf>
    <xf numFmtId="0" fontId="17" fillId="0" borderId="0" xfId="0" applyFont="1" applyAlignment="1" applyProtection="1">
      <alignment vertical="top"/>
    </xf>
    <xf numFmtId="0" fontId="1" fillId="0" borderId="0" xfId="0" applyFont="1" applyAlignment="1" applyProtection="1">
      <alignment horizontal="right" vertical="top" wrapText="1"/>
    </xf>
    <xf numFmtId="0" fontId="0" fillId="0" borderId="0" xfId="0" applyAlignment="1" applyProtection="1">
      <alignment horizontal="center" wrapText="1"/>
    </xf>
    <xf numFmtId="164" fontId="0" fillId="0" borderId="5" xfId="0" applyNumberFormat="1" applyBorder="1" applyAlignment="1" applyProtection="1">
      <alignment vertical="top" wrapText="1"/>
      <protection locked="0"/>
    </xf>
    <xf numFmtId="0" fontId="0" fillId="0" borderId="0" xfId="0" applyProtection="1"/>
    <xf numFmtId="0" fontId="1" fillId="0" borderId="0" xfId="0" applyFont="1" applyProtection="1"/>
    <xf numFmtId="0" fontId="0" fillId="0" borderId="0" xfId="0" applyBorder="1" applyProtection="1"/>
    <xf numFmtId="0" fontId="4" fillId="0" borderId="1" xfId="0" applyFont="1" applyBorder="1" applyAlignment="1" applyProtection="1">
      <alignment horizontal="center" vertical="center" wrapText="1"/>
    </xf>
    <xf numFmtId="0" fontId="1" fillId="5" borderId="2" xfId="0" applyFont="1" applyFill="1" applyBorder="1" applyAlignment="1" applyProtection="1">
      <alignment horizontal="left" vertical="center" wrapText="1"/>
    </xf>
    <xf numFmtId="0" fontId="1" fillId="5" borderId="3" xfId="0" applyFont="1" applyFill="1" applyBorder="1" applyAlignment="1" applyProtection="1">
      <alignment horizontal="left" vertical="center"/>
    </xf>
    <xf numFmtId="0" fontId="1" fillId="5" borderId="1" xfId="0" applyFont="1" applyFill="1" applyBorder="1" applyAlignment="1" applyProtection="1">
      <alignment horizontal="left" vertical="top" wrapText="1"/>
    </xf>
    <xf numFmtId="0" fontId="1" fillId="5" borderId="3" xfId="0" applyFont="1" applyFill="1" applyBorder="1" applyAlignment="1" applyProtection="1">
      <alignment horizontal="left" vertical="center" wrapText="1"/>
    </xf>
    <xf numFmtId="0" fontId="6" fillId="5" borderId="34" xfId="0" applyFont="1" applyFill="1" applyBorder="1" applyAlignment="1" applyProtection="1">
      <alignment horizontal="center" vertical="top" wrapText="1"/>
    </xf>
    <xf numFmtId="0" fontId="1" fillId="5" borderId="35" xfId="0" applyFont="1" applyFill="1" applyBorder="1" applyAlignment="1" applyProtection="1">
      <alignment horizontal="center" vertical="top" wrapText="1"/>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5" borderId="4" xfId="0" applyFont="1" applyFill="1" applyBorder="1" applyAlignment="1" applyProtection="1">
      <alignment horizontal="left" vertical="center" wrapText="1"/>
    </xf>
    <xf numFmtId="0" fontId="1" fillId="5" borderId="34" xfId="0" applyFont="1" applyFill="1" applyBorder="1" applyAlignment="1" applyProtection="1">
      <alignment horizontal="center" vertical="top"/>
      <protection locked="0"/>
    </xf>
    <xf numFmtId="0" fontId="0" fillId="0" borderId="28" xfId="0" applyBorder="1" applyAlignment="1" applyProtection="1">
      <alignment horizontal="center" vertical="top"/>
      <protection locked="0"/>
    </xf>
    <xf numFmtId="0" fontId="0" fillId="0" borderId="35" xfId="0" applyBorder="1" applyAlignment="1" applyProtection="1">
      <alignment horizontal="center" vertical="top"/>
      <protection locked="0"/>
    </xf>
    <xf numFmtId="0" fontId="0" fillId="0" borderId="36" xfId="0" applyBorder="1" applyAlignment="1" applyProtection="1">
      <alignment horizontal="center" vertical="top"/>
      <protection locked="0"/>
    </xf>
    <xf numFmtId="0" fontId="0" fillId="0" borderId="0" xfId="0" applyBorder="1" applyAlignment="1" applyProtection="1">
      <alignment horizontal="center" vertical="top"/>
      <protection locked="0"/>
    </xf>
    <xf numFmtId="0" fontId="0" fillId="0" borderId="32" xfId="0" applyBorder="1" applyAlignment="1" applyProtection="1">
      <alignment horizontal="center" vertical="top"/>
      <protection locked="0"/>
    </xf>
    <xf numFmtId="0" fontId="0" fillId="0" borderId="37" xfId="0" applyBorder="1" applyAlignment="1" applyProtection="1">
      <alignment horizontal="center" vertical="top"/>
      <protection locked="0"/>
    </xf>
    <xf numFmtId="0" fontId="0" fillId="0" borderId="27" xfId="0" applyBorder="1" applyAlignment="1" applyProtection="1">
      <alignment horizontal="center" vertical="top"/>
      <protection locked="0"/>
    </xf>
    <xf numFmtId="0" fontId="0" fillId="0" borderId="38" xfId="0" applyBorder="1" applyAlignment="1" applyProtection="1">
      <alignment horizontal="center" vertical="top"/>
      <protection locked="0"/>
    </xf>
    <xf numFmtId="14"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14" fontId="8" fillId="3" borderId="34" xfId="0" applyNumberFormat="1" applyFont="1" applyFill="1" applyBorder="1" applyAlignment="1" applyProtection="1">
      <alignment horizontal="center" vertical="center" wrapText="1"/>
    </xf>
    <xf numFmtId="14" fontId="8" fillId="3" borderId="28" xfId="0" applyNumberFormat="1" applyFont="1" applyFill="1" applyBorder="1" applyAlignment="1" applyProtection="1">
      <alignment horizontal="center" vertical="center" wrapText="1"/>
    </xf>
    <xf numFmtId="14" fontId="8" fillId="3" borderId="35" xfId="0" applyNumberFormat="1" applyFont="1" applyFill="1" applyBorder="1" applyAlignment="1" applyProtection="1">
      <alignment horizontal="center" vertical="center" wrapText="1"/>
    </xf>
    <xf numFmtId="14" fontId="8" fillId="3" borderId="36" xfId="0" applyNumberFormat="1" applyFont="1" applyFill="1" applyBorder="1" applyAlignment="1" applyProtection="1">
      <alignment horizontal="center" vertical="center" wrapText="1"/>
    </xf>
    <xf numFmtId="14" fontId="8" fillId="3" borderId="0" xfId="0" applyNumberFormat="1" applyFont="1" applyFill="1" applyBorder="1" applyAlignment="1" applyProtection="1">
      <alignment horizontal="center" vertical="center" wrapText="1"/>
    </xf>
    <xf numFmtId="14" fontId="8" fillId="3" borderId="32" xfId="0" applyNumberFormat="1" applyFont="1" applyFill="1" applyBorder="1" applyAlignment="1" applyProtection="1">
      <alignment horizontal="center" vertical="center" wrapText="1"/>
    </xf>
    <xf numFmtId="14" fontId="8" fillId="3" borderId="37" xfId="0" applyNumberFormat="1" applyFont="1" applyFill="1" applyBorder="1" applyAlignment="1" applyProtection="1">
      <alignment horizontal="center" vertical="center" wrapText="1"/>
    </xf>
    <xf numFmtId="14" fontId="8" fillId="3" borderId="27" xfId="0" applyNumberFormat="1" applyFont="1" applyFill="1" applyBorder="1" applyAlignment="1" applyProtection="1">
      <alignment horizontal="center" vertical="center" wrapText="1"/>
    </xf>
    <xf numFmtId="14" fontId="8" fillId="3" borderId="38" xfId="0" applyNumberFormat="1" applyFont="1" applyFill="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14" xfId="0" applyFont="1" applyBorder="1" applyAlignment="1" applyProtection="1">
      <alignment horizontal="center" vertical="center" wrapText="1"/>
    </xf>
    <xf numFmtId="0" fontId="1" fillId="0" borderId="1" xfId="0" applyFont="1" applyBorder="1" applyAlignment="1" applyProtection="1">
      <alignment horizontal="left" vertical="top"/>
    </xf>
    <xf numFmtId="0" fontId="13" fillId="0" borderId="0" xfId="0" applyFont="1" applyAlignment="1" applyProtection="1">
      <alignment horizontal="left" vertical="top" wrapText="1"/>
    </xf>
    <xf numFmtId="0" fontId="1" fillId="0" borderId="0" xfId="0" applyFont="1" applyAlignment="1" applyProtection="1">
      <alignment horizontal="left" vertical="top"/>
    </xf>
    <xf numFmtId="0" fontId="0" fillId="0" borderId="0" xfId="0" applyFill="1" applyAlignment="1" applyProtection="1">
      <alignment horizontal="left" vertical="top" wrapText="1"/>
    </xf>
    <xf numFmtId="0" fontId="0" fillId="0" borderId="0" xfId="0" applyFill="1" applyAlignment="1" applyProtection="1">
      <alignment horizontal="left" vertical="top"/>
    </xf>
    <xf numFmtId="0" fontId="7" fillId="0" borderId="1" xfId="0" applyFont="1" applyBorder="1" applyAlignment="1" applyProtection="1">
      <alignment horizontal="center" vertical="center" wrapText="1"/>
    </xf>
    <xf numFmtId="0" fontId="7" fillId="0" borderId="15" xfId="0" applyFont="1" applyBorder="1" applyAlignment="1" applyProtection="1">
      <alignment horizontal="center" vertical="center" wrapText="1"/>
    </xf>
    <xf numFmtId="0" fontId="22" fillId="0" borderId="13" xfId="0" applyFont="1" applyFill="1" applyBorder="1" applyAlignment="1" applyProtection="1">
      <alignment horizontal="center" vertical="center" wrapText="1"/>
      <protection locked="0"/>
    </xf>
    <xf numFmtId="0" fontId="22" fillId="0" borderId="25" xfId="0" applyFont="1" applyFill="1" applyBorder="1" applyAlignment="1" applyProtection="1">
      <alignment horizontal="center" vertical="center" wrapText="1"/>
      <protection locked="0"/>
    </xf>
    <xf numFmtId="0" fontId="13" fillId="0" borderId="14" xfId="0" applyFont="1" applyBorder="1" applyAlignment="1" applyProtection="1">
      <alignment horizontal="center" vertical="center" wrapText="1"/>
    </xf>
    <xf numFmtId="0" fontId="13" fillId="0" borderId="24" xfId="0" applyFont="1" applyBorder="1" applyAlignment="1" applyProtection="1">
      <alignment horizontal="center" vertical="center" wrapText="1"/>
    </xf>
    <xf numFmtId="0" fontId="13" fillId="0" borderId="6" xfId="0" applyFont="1" applyBorder="1" applyAlignment="1" applyProtection="1">
      <alignment horizontal="center" vertical="center" wrapText="1"/>
    </xf>
    <xf numFmtId="0" fontId="13" fillId="0" borderId="10" xfId="0" applyFont="1" applyBorder="1" applyAlignment="1" applyProtection="1">
      <alignment horizontal="center" vertical="center" wrapText="1"/>
    </xf>
    <xf numFmtId="0" fontId="13" fillId="0" borderId="7" xfId="0" applyFont="1" applyBorder="1" applyAlignment="1" applyProtection="1">
      <alignment horizontal="center" vertical="center" wrapText="1"/>
    </xf>
    <xf numFmtId="0" fontId="13" fillId="0" borderId="13"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13" fillId="0" borderId="12"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0" fontId="4" fillId="0" borderId="15" xfId="0" applyFont="1" applyBorder="1" applyAlignment="1" applyProtection="1">
      <alignment horizontal="center" vertical="center" wrapText="1"/>
    </xf>
    <xf numFmtId="0" fontId="4" fillId="0" borderId="14" xfId="0" applyFont="1" applyBorder="1" applyAlignment="1" applyProtection="1">
      <alignment horizontal="center" vertical="center" wrapText="1"/>
    </xf>
    <xf numFmtId="0" fontId="18" fillId="0" borderId="0" xfId="0" applyFont="1" applyAlignment="1" applyProtection="1">
      <alignment horizontal="left" vertical="top" wrapText="1"/>
    </xf>
    <xf numFmtId="0" fontId="13" fillId="0" borderId="0" xfId="0" applyFont="1" applyAlignment="1" applyProtection="1">
      <alignment horizontal="left" vertical="top"/>
    </xf>
    <xf numFmtId="0" fontId="1" fillId="0" borderId="24" xfId="0" applyFont="1" applyBorder="1" applyAlignment="1" applyProtection="1">
      <alignment horizontal="center" vertical="center" wrapText="1"/>
    </xf>
    <xf numFmtId="0" fontId="7" fillId="2" borderId="2" xfId="0" applyFont="1" applyFill="1" applyBorder="1" applyAlignment="1" applyProtection="1">
      <alignment horizontal="right" vertical="center" wrapText="1"/>
    </xf>
    <xf numFmtId="0" fontId="7" fillId="2" borderId="3" xfId="0" applyFont="1" applyFill="1" applyBorder="1" applyAlignment="1" applyProtection="1">
      <alignment horizontal="right" vertical="center" wrapText="1"/>
    </xf>
    <xf numFmtId="0" fontId="7" fillId="2" borderId="4" xfId="0" applyFont="1" applyFill="1" applyBorder="1" applyAlignment="1" applyProtection="1">
      <alignment horizontal="right" vertical="center" wrapText="1"/>
    </xf>
    <xf numFmtId="0" fontId="7" fillId="0" borderId="0" xfId="0" applyFont="1" applyBorder="1" applyAlignment="1" applyProtection="1">
      <alignment horizontal="left" vertical="top" wrapText="1"/>
    </xf>
    <xf numFmtId="0" fontId="7" fillId="0" borderId="0" xfId="0" applyFont="1" applyBorder="1" applyAlignment="1" applyProtection="1">
      <alignment horizontal="left" vertical="top"/>
    </xf>
    <xf numFmtId="0" fontId="0" fillId="0" borderId="34" xfId="0" applyBorder="1" applyAlignment="1" applyProtection="1">
      <alignment horizontal="center" vertical="top"/>
      <protection locked="0"/>
    </xf>
    <xf numFmtId="0" fontId="0" fillId="0" borderId="0" xfId="0" applyAlignment="1" applyProtection="1">
      <alignment horizontal="center" vertical="top" wrapText="1"/>
      <protection locked="0"/>
    </xf>
    <xf numFmtId="0" fontId="0" fillId="0" borderId="0" xfId="0" applyAlignment="1" applyProtection="1">
      <alignment horizontal="left" vertical="top"/>
    </xf>
    <xf numFmtId="0" fontId="0" fillId="0" borderId="1" xfId="0" applyBorder="1" applyAlignment="1" applyProtection="1">
      <alignment horizontal="left" vertical="top"/>
      <protection locked="0"/>
    </xf>
    <xf numFmtId="0" fontId="24" fillId="0" borderId="0" xfId="0" applyFont="1" applyAlignment="1" applyProtection="1">
      <alignment horizontal="left" vertical="center" wrapText="1"/>
    </xf>
    <xf numFmtId="0" fontId="0" fillId="0" borderId="0" xfId="0" applyAlignment="1" applyProtection="1">
      <alignment horizontal="left" vertical="center" wrapText="1"/>
    </xf>
    <xf numFmtId="0" fontId="1" fillId="0" borderId="2" xfId="0" applyFont="1" applyBorder="1" applyAlignment="1" applyProtection="1">
      <alignment horizontal="center"/>
    </xf>
    <xf numFmtId="0" fontId="1" fillId="0" borderId="3" xfId="0" applyFont="1" applyBorder="1" applyAlignment="1" applyProtection="1">
      <alignment horizontal="center"/>
    </xf>
    <xf numFmtId="0" fontId="1" fillId="0" borderId="4" xfId="0" applyFont="1" applyBorder="1" applyAlignment="1" applyProtection="1">
      <alignment horizontal="center"/>
    </xf>
    <xf numFmtId="0" fontId="7" fillId="0" borderId="14" xfId="0" applyFont="1" applyBorder="1" applyAlignment="1" applyProtection="1">
      <alignment horizontal="center" vertical="center" wrapText="1"/>
    </xf>
    <xf numFmtId="0" fontId="7" fillId="0" borderId="24" xfId="0" applyFont="1" applyBorder="1" applyAlignment="1" applyProtection="1">
      <alignment horizontal="center" vertical="center" wrapText="1"/>
    </xf>
    <xf numFmtId="0" fontId="13" fillId="0" borderId="14" xfId="0" applyFont="1" applyBorder="1" applyAlignment="1" applyProtection="1">
      <alignment horizontal="center" vertical="center" textRotation="90" wrapText="1"/>
    </xf>
    <xf numFmtId="0" fontId="13" fillId="0" borderId="24" xfId="0" applyFont="1" applyBorder="1" applyAlignment="1" applyProtection="1">
      <alignment horizontal="center" vertical="center" textRotation="90" wrapText="1"/>
    </xf>
    <xf numFmtId="0" fontId="0" fillId="2" borderId="5" xfId="0" applyFont="1" applyFill="1" applyBorder="1" applyAlignment="1" applyProtection="1">
      <alignment horizontal="center" vertical="center"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X66"/>
  <sheetViews>
    <sheetView tabSelected="1" showWhiteSpace="0" zoomScaleNormal="100" workbookViewId="0">
      <selection activeCell="F19" sqref="F19"/>
    </sheetView>
  </sheetViews>
  <sheetFormatPr baseColWidth="10" defaultColWidth="11" defaultRowHeight="15" x14ac:dyDescent="0.25"/>
  <cols>
    <col min="1" max="1" width="10.140625" style="1" customWidth="1"/>
    <col min="2" max="2" width="7.7109375" style="1" customWidth="1"/>
    <col min="3" max="3" width="7.85546875" style="1" customWidth="1"/>
    <col min="4" max="4" width="5.85546875" style="1" customWidth="1"/>
    <col min="5" max="5" width="27.140625" style="4" customWidth="1"/>
    <col min="6" max="6" width="9.42578125" style="1" customWidth="1"/>
    <col min="7" max="7" width="50.28515625" style="1" customWidth="1"/>
    <col min="8" max="8" width="6" style="1" customWidth="1"/>
    <col min="9" max="9" width="6.7109375" style="1" customWidth="1"/>
    <col min="10" max="10" width="7.42578125" style="1" customWidth="1"/>
    <col min="11" max="11" width="8.5703125" style="2" customWidth="1"/>
    <col min="12" max="12" width="9.28515625" style="1" customWidth="1"/>
    <col min="13" max="13" width="5.140625" style="1" customWidth="1"/>
    <col min="14" max="14" width="10.140625" style="1" customWidth="1"/>
    <col min="15" max="15" width="7.85546875" style="1" customWidth="1"/>
    <col min="16" max="16" width="7.5703125" style="13" customWidth="1"/>
    <col min="17" max="17" width="6.140625" style="1" customWidth="1"/>
    <col min="18" max="18" width="8.28515625" style="1" customWidth="1"/>
    <col min="19" max="19" width="14.5703125" style="1" customWidth="1"/>
    <col min="20" max="20" width="9.42578125" style="1" customWidth="1"/>
    <col min="21" max="21" width="0.7109375" style="5" customWidth="1"/>
    <col min="22" max="16384" width="11" style="1"/>
  </cols>
  <sheetData>
    <row r="1" spans="1:21" ht="35.25" customHeight="1" x14ac:dyDescent="0.25">
      <c r="A1" s="175" t="s">
        <v>62</v>
      </c>
      <c r="B1" s="176"/>
      <c r="C1" s="176"/>
      <c r="D1" s="176"/>
      <c r="E1" s="176"/>
      <c r="F1" s="176"/>
      <c r="G1" s="176"/>
      <c r="H1" s="81"/>
      <c r="I1" s="81"/>
      <c r="J1" s="81"/>
      <c r="K1" s="81"/>
      <c r="L1" s="81"/>
      <c r="M1" s="81"/>
      <c r="N1" s="81"/>
      <c r="O1" s="81"/>
      <c r="P1" s="81"/>
      <c r="Q1" s="177" t="s">
        <v>46</v>
      </c>
      <c r="R1" s="125"/>
      <c r="S1" s="126"/>
      <c r="T1" s="69"/>
      <c r="U1" s="5" t="s">
        <v>69</v>
      </c>
    </row>
    <row r="2" spans="1:21" ht="15.75" customHeight="1" x14ac:dyDescent="0.25">
      <c r="A2" s="50"/>
      <c r="B2" s="50"/>
      <c r="C2" s="50"/>
      <c r="D2" s="50"/>
      <c r="E2" s="50"/>
      <c r="F2" s="50"/>
      <c r="G2" s="5"/>
      <c r="H2" s="82"/>
      <c r="I2" s="82"/>
      <c r="J2" s="82"/>
      <c r="K2" s="82"/>
      <c r="L2" s="82"/>
      <c r="M2" s="82"/>
      <c r="N2" s="82"/>
      <c r="O2" s="82"/>
      <c r="P2" s="82"/>
      <c r="Q2" s="127"/>
      <c r="R2" s="128"/>
      <c r="S2" s="129"/>
      <c r="T2" s="90"/>
      <c r="U2" s="88" t="e">
        <f>$G$7="DE"&amp;TEXT((98-MOD((62*(1+MOD(MID($G$7,5,8),97))+27*MOD(RIGHT($G$7,10),97)),97)),"00")&amp;MID($G$7,5,8)&amp;TEXT(RIGHT($G$7,10),"0000000000")</f>
        <v>#VALUE!</v>
      </c>
    </row>
    <row r="3" spans="1:21" ht="15.75" customHeight="1" x14ac:dyDescent="0.25">
      <c r="A3" s="50"/>
      <c r="B3" s="50"/>
      <c r="C3" s="50"/>
      <c r="D3" s="50"/>
      <c r="E3" s="50"/>
      <c r="F3" s="50"/>
      <c r="G3" s="78"/>
      <c r="H3" s="79"/>
      <c r="I3" s="79"/>
      <c r="J3" s="79"/>
      <c r="K3" s="79"/>
      <c r="L3" s="79"/>
      <c r="M3" s="79"/>
      <c r="N3" s="79"/>
      <c r="O3" s="79"/>
      <c r="P3" s="79"/>
      <c r="Q3" s="127"/>
      <c r="R3" s="128"/>
      <c r="S3" s="129"/>
      <c r="T3" s="90"/>
    </row>
    <row r="4" spans="1:21" ht="15.75" customHeight="1" thickBot="1" x14ac:dyDescent="0.3">
      <c r="A4" s="50"/>
      <c r="B4" s="50"/>
      <c r="C4" s="50"/>
      <c r="D4" s="50"/>
      <c r="E4" s="50"/>
      <c r="F4" s="50"/>
      <c r="G4" s="78"/>
      <c r="H4" s="79"/>
      <c r="I4" s="79"/>
      <c r="J4" s="79"/>
      <c r="K4" s="79"/>
      <c r="L4" s="79"/>
      <c r="M4" s="79"/>
      <c r="N4" s="79"/>
      <c r="O4" s="79"/>
      <c r="P4" s="79"/>
      <c r="Q4" s="130"/>
      <c r="R4" s="131"/>
      <c r="S4" s="132"/>
      <c r="T4" s="90"/>
    </row>
    <row r="5" spans="1:21" ht="15.75" customHeight="1" thickBot="1" x14ac:dyDescent="0.3">
      <c r="A5" s="49"/>
      <c r="B5" s="49"/>
      <c r="C5" s="49"/>
      <c r="D5" s="49"/>
      <c r="E5" s="49"/>
      <c r="F5" s="50"/>
      <c r="G5" s="78"/>
      <c r="H5" s="79"/>
      <c r="I5" s="79"/>
      <c r="J5" s="79"/>
      <c r="K5" s="79"/>
      <c r="L5" s="79"/>
      <c r="M5" s="79"/>
      <c r="N5" s="79"/>
      <c r="O5" s="79"/>
      <c r="P5" s="79"/>
      <c r="Q5" s="89"/>
      <c r="R5" s="89"/>
      <c r="S5" s="89"/>
      <c r="T5" s="90"/>
    </row>
    <row r="6" spans="1:21" ht="30" customHeight="1" thickBot="1" x14ac:dyDescent="0.3">
      <c r="A6" s="114" t="s">
        <v>32</v>
      </c>
      <c r="B6" s="117"/>
      <c r="C6" s="120"/>
      <c r="D6" s="121"/>
      <c r="E6" s="121"/>
      <c r="F6" s="118" t="s">
        <v>34</v>
      </c>
      <c r="G6" s="119"/>
      <c r="H6" s="137" t="s">
        <v>60</v>
      </c>
      <c r="I6" s="138"/>
      <c r="J6" s="138"/>
      <c r="K6" s="138"/>
      <c r="L6" s="138"/>
      <c r="M6" s="138"/>
      <c r="N6" s="139"/>
      <c r="O6" s="124" t="s">
        <v>61</v>
      </c>
      <c r="P6" s="125"/>
      <c r="Q6" s="125"/>
      <c r="R6" s="125"/>
      <c r="S6" s="126"/>
      <c r="T6" s="70"/>
    </row>
    <row r="7" spans="1:21" ht="30" customHeight="1" x14ac:dyDescent="0.25">
      <c r="A7" s="114" t="s">
        <v>33</v>
      </c>
      <c r="B7" s="117"/>
      <c r="C7" s="120"/>
      <c r="D7" s="121"/>
      <c r="E7" s="121"/>
      <c r="F7" s="75" t="s">
        <v>35</v>
      </c>
      <c r="G7" s="76"/>
      <c r="H7" s="140"/>
      <c r="I7" s="141"/>
      <c r="J7" s="141"/>
      <c r="K7" s="141"/>
      <c r="L7" s="141"/>
      <c r="M7" s="141"/>
      <c r="N7" s="142"/>
      <c r="O7" s="127"/>
      <c r="P7" s="128"/>
      <c r="Q7" s="128"/>
      <c r="R7" s="128"/>
      <c r="S7" s="129"/>
      <c r="T7" s="70"/>
    </row>
    <row r="8" spans="1:21" ht="30" customHeight="1" x14ac:dyDescent="0.25">
      <c r="A8" s="114" t="s">
        <v>37</v>
      </c>
      <c r="B8" s="123"/>
      <c r="C8" s="120"/>
      <c r="D8" s="121"/>
      <c r="E8" s="136"/>
      <c r="F8" s="72" t="s">
        <v>36</v>
      </c>
      <c r="G8" s="91"/>
      <c r="H8" s="140"/>
      <c r="I8" s="141"/>
      <c r="J8" s="141"/>
      <c r="K8" s="141"/>
      <c r="L8" s="141"/>
      <c r="M8" s="141"/>
      <c r="N8" s="142"/>
      <c r="O8" s="127"/>
      <c r="P8" s="128"/>
      <c r="Q8" s="128"/>
      <c r="R8" s="128"/>
      <c r="S8" s="129"/>
      <c r="T8" s="70"/>
    </row>
    <row r="9" spans="1:21" ht="30" customHeight="1" thickBot="1" x14ac:dyDescent="0.3">
      <c r="A9" s="114" t="s">
        <v>68</v>
      </c>
      <c r="B9" s="115"/>
      <c r="C9" s="120"/>
      <c r="D9" s="121"/>
      <c r="E9" s="121"/>
      <c r="F9" s="73" t="s">
        <v>50</v>
      </c>
      <c r="G9" s="74" t="str">
        <f>IF(G7="","",IF(U2,"Format korrekt","IBAN fehlerhaft"))</f>
        <v/>
      </c>
      <c r="H9" s="143"/>
      <c r="I9" s="144"/>
      <c r="J9" s="144"/>
      <c r="K9" s="144"/>
      <c r="L9" s="144"/>
      <c r="M9" s="144"/>
      <c r="N9" s="145"/>
      <c r="O9" s="127"/>
      <c r="P9" s="128"/>
      <c r="Q9" s="128"/>
      <c r="R9" s="128"/>
      <c r="S9" s="129"/>
      <c r="T9" s="70"/>
    </row>
    <row r="10" spans="1:21" ht="45" customHeight="1" x14ac:dyDescent="0.25">
      <c r="A10" s="114" t="s">
        <v>67</v>
      </c>
      <c r="B10" s="115"/>
      <c r="C10" s="120"/>
      <c r="D10" s="121"/>
      <c r="E10" s="122"/>
      <c r="F10" s="92"/>
      <c r="G10" s="77"/>
      <c r="H10" s="93"/>
      <c r="I10" s="93"/>
      <c r="J10" s="93"/>
      <c r="K10" s="93"/>
      <c r="L10" s="93"/>
      <c r="M10" s="93"/>
      <c r="N10" s="94"/>
      <c r="O10" s="127"/>
      <c r="P10" s="128"/>
      <c r="Q10" s="128"/>
      <c r="R10" s="128"/>
      <c r="S10" s="129"/>
      <c r="T10" s="70"/>
    </row>
    <row r="11" spans="1:21" ht="30" customHeight="1" thickBot="1" x14ac:dyDescent="0.3">
      <c r="C11" s="87"/>
      <c r="D11" s="87"/>
      <c r="E11" s="87"/>
      <c r="F11" s="71"/>
      <c r="G11" s="71"/>
      <c r="H11" s="116" t="s">
        <v>10</v>
      </c>
      <c r="I11" s="116"/>
      <c r="J11" s="116"/>
      <c r="K11" s="116"/>
      <c r="L11" s="133"/>
      <c r="M11" s="134"/>
      <c r="N11" s="135"/>
      <c r="O11" s="130"/>
      <c r="P11" s="131"/>
      <c r="Q11" s="131"/>
      <c r="R11" s="131"/>
      <c r="S11" s="132"/>
      <c r="T11" s="70"/>
    </row>
    <row r="12" spans="1:21" x14ac:dyDescent="0.25">
      <c r="A12" s="95"/>
      <c r="B12" s="95"/>
      <c r="C12" s="95"/>
      <c r="D12" s="95"/>
      <c r="E12" s="95"/>
      <c r="F12" s="95"/>
      <c r="G12" s="95"/>
      <c r="T12" s="71"/>
    </row>
    <row r="13" spans="1:21" x14ac:dyDescent="0.25">
      <c r="A13" s="95"/>
      <c r="B13" s="95"/>
      <c r="C13" s="95"/>
      <c r="D13" s="95"/>
      <c r="E13" s="95"/>
      <c r="F13" s="95"/>
      <c r="G13" s="95"/>
      <c r="T13" s="71"/>
    </row>
    <row r="14" spans="1:21" ht="17.25" customHeight="1" x14ac:dyDescent="0.25">
      <c r="A14" s="159" t="s">
        <v>48</v>
      </c>
      <c r="B14" s="160"/>
      <c r="C14" s="160"/>
      <c r="D14" s="161"/>
      <c r="E14" s="146" t="s">
        <v>38</v>
      </c>
      <c r="F14" s="113" t="s">
        <v>63</v>
      </c>
      <c r="G14" s="153" t="s">
        <v>52</v>
      </c>
      <c r="H14" s="183" t="s">
        <v>43</v>
      </c>
      <c r="I14" s="184"/>
      <c r="J14" s="184"/>
      <c r="K14" s="185"/>
      <c r="L14" s="159" t="s">
        <v>56</v>
      </c>
      <c r="M14" s="161"/>
      <c r="N14" s="167" t="s">
        <v>8</v>
      </c>
      <c r="O14" s="165" t="s">
        <v>58</v>
      </c>
      <c r="P14" s="113" t="s">
        <v>9</v>
      </c>
      <c r="Q14" s="113"/>
      <c r="R14" s="113"/>
      <c r="S14" s="146" t="s">
        <v>21</v>
      </c>
      <c r="T14" s="155"/>
    </row>
    <row r="15" spans="1:21" ht="18" customHeight="1" x14ac:dyDescent="0.25">
      <c r="A15" s="162"/>
      <c r="B15" s="163"/>
      <c r="C15" s="163"/>
      <c r="D15" s="164"/>
      <c r="E15" s="147"/>
      <c r="F15" s="113"/>
      <c r="G15" s="153"/>
      <c r="H15" s="157" t="s">
        <v>44</v>
      </c>
      <c r="I15" s="186" t="s">
        <v>45</v>
      </c>
      <c r="J15" s="188" t="s">
        <v>27</v>
      </c>
      <c r="K15" s="157" t="s">
        <v>2</v>
      </c>
      <c r="L15" s="162"/>
      <c r="M15" s="164"/>
      <c r="N15" s="168"/>
      <c r="O15" s="165"/>
      <c r="P15" s="113"/>
      <c r="Q15" s="113"/>
      <c r="R15" s="113"/>
      <c r="S15" s="147"/>
      <c r="T15" s="155"/>
    </row>
    <row r="16" spans="1:21" ht="68.25" customHeight="1" thickBot="1" x14ac:dyDescent="0.3">
      <c r="A16" s="61" t="s">
        <v>4</v>
      </c>
      <c r="B16" s="16" t="s">
        <v>64</v>
      </c>
      <c r="C16" s="16" t="s">
        <v>47</v>
      </c>
      <c r="D16" s="17" t="s">
        <v>7</v>
      </c>
      <c r="E16" s="171"/>
      <c r="F16" s="167"/>
      <c r="G16" s="154"/>
      <c r="H16" s="158"/>
      <c r="I16" s="187"/>
      <c r="J16" s="189"/>
      <c r="K16" s="158"/>
      <c r="L16" s="16" t="s">
        <v>54</v>
      </c>
      <c r="M16" s="16" t="s">
        <v>55</v>
      </c>
      <c r="N16" s="168"/>
      <c r="O16" s="166"/>
      <c r="P16" s="18" t="s">
        <v>22</v>
      </c>
      <c r="Q16" s="18" t="s">
        <v>6</v>
      </c>
      <c r="R16" s="18" t="s">
        <v>2</v>
      </c>
      <c r="S16" s="147"/>
      <c r="T16" s="156"/>
    </row>
    <row r="17" spans="1:24" s="3" customFormat="1" ht="24.75" customHeight="1" x14ac:dyDescent="0.25">
      <c r="A17" s="26">
        <v>46054</v>
      </c>
      <c r="B17" s="27">
        <v>0.3125</v>
      </c>
      <c r="C17" s="27">
        <v>0.66666666666666663</v>
      </c>
      <c r="D17" s="27">
        <f t="shared" ref="D17:D28" si="0">C17-B17</f>
        <v>0.35416666666666663</v>
      </c>
      <c r="E17" s="27" t="s">
        <v>51</v>
      </c>
      <c r="F17" s="28" t="s">
        <v>3</v>
      </c>
      <c r="G17" s="29" t="s">
        <v>53</v>
      </c>
      <c r="H17" s="30">
        <v>200</v>
      </c>
      <c r="I17" s="31" t="s">
        <v>0</v>
      </c>
      <c r="J17" s="31"/>
      <c r="K17" s="32">
        <f>IF(I17="PKW",H17*0.35,IF(I17="MO",H17*0.23,IF(I17="FA",H17*0.23,"")))</f>
        <v>70</v>
      </c>
      <c r="L17" s="32"/>
      <c r="M17" s="32"/>
      <c r="N17" s="34">
        <f>IF(U17&lt;&gt;"",IF((U17)&gt;=1441,24,IF((U17)&gt;=661,12,IF((U17)&gt;=481,6,0))),"")</f>
        <v>6</v>
      </c>
      <c r="O17" s="32">
        <v>3</v>
      </c>
      <c r="P17" s="35">
        <v>1</v>
      </c>
      <c r="Q17" s="33">
        <v>55</v>
      </c>
      <c r="R17" s="36">
        <f>P17*Q17*0.05</f>
        <v>2.75</v>
      </c>
      <c r="S17" s="37">
        <f>SUM(K17,N17,O17,R17)</f>
        <v>81.75</v>
      </c>
      <c r="T17" s="38" t="s">
        <v>49</v>
      </c>
      <c r="U17" s="80">
        <f t="shared" ref="U17:U28" si="1">MINUTE(D17)+HOUR(D17)*60</f>
        <v>510</v>
      </c>
      <c r="W17" s="96"/>
      <c r="X17" s="97"/>
    </row>
    <row r="18" spans="1:24" s="3" customFormat="1" ht="15.75" thickBot="1" x14ac:dyDescent="0.3">
      <c r="A18" s="43">
        <v>46059</v>
      </c>
      <c r="B18" s="40">
        <v>0.33333333333333331</v>
      </c>
      <c r="C18" s="40">
        <v>1</v>
      </c>
      <c r="D18" s="40">
        <f t="shared" si="0"/>
        <v>0.66666666666666674</v>
      </c>
      <c r="E18" s="40" t="s">
        <v>66</v>
      </c>
      <c r="F18" s="44" t="s">
        <v>11</v>
      </c>
      <c r="G18" s="45" t="s">
        <v>39</v>
      </c>
      <c r="H18" s="42"/>
      <c r="I18" s="46"/>
      <c r="J18" s="46"/>
      <c r="K18" s="41" t="s">
        <v>28</v>
      </c>
      <c r="L18" s="41">
        <v>3.6</v>
      </c>
      <c r="M18" s="41"/>
      <c r="N18" s="52">
        <f>IF(U18&lt;&gt;"",IF((U18)&gt;=1441,24,IF((U18)&gt;=661,12,IF((U18)&gt;=481,6,0))),"")</f>
        <v>12</v>
      </c>
      <c r="O18" s="53"/>
      <c r="P18" s="54"/>
      <c r="Q18" s="55"/>
      <c r="R18" s="56">
        <f t="shared" ref="R18" si="2">P18*Q18*0.02</f>
        <v>0</v>
      </c>
      <c r="S18" s="57">
        <f>SUM(K18,N18,O18,R18)</f>
        <v>12</v>
      </c>
      <c r="T18" s="58" t="s">
        <v>49</v>
      </c>
      <c r="U18" s="6">
        <f t="shared" si="1"/>
        <v>960</v>
      </c>
      <c r="W18" s="96"/>
      <c r="X18" s="96"/>
    </row>
    <row r="19" spans="1:24" s="3" customFormat="1" ht="30" customHeight="1" x14ac:dyDescent="0.25">
      <c r="A19" s="109"/>
      <c r="B19" s="19"/>
      <c r="C19" s="19"/>
      <c r="D19" s="20">
        <f t="shared" si="0"/>
        <v>0</v>
      </c>
      <c r="E19" s="65"/>
      <c r="F19" s="47"/>
      <c r="G19" s="67"/>
      <c r="H19" s="39"/>
      <c r="I19" s="21"/>
      <c r="J19" s="190"/>
      <c r="K19" s="7" t="str">
        <f>IF(I19="","",IF(J19="",IF(I19="PKW",H19*0.35,H19*0.23),IF(I19="PKW",J19*0.35,J19*0.23)))</f>
        <v/>
      </c>
      <c r="L19" s="22"/>
      <c r="M19" s="22"/>
      <c r="N19" s="51" t="str">
        <f>IF(U19&lt;&gt;0,IF((U19)&gt;=1441,24,IF((U19)&gt;=661,12,IF((U19)&gt;=481,6,0))),"")</f>
        <v/>
      </c>
      <c r="O19" s="22"/>
      <c r="P19" s="24"/>
      <c r="Q19" s="23"/>
      <c r="R19" s="25" t="str">
        <f>IF((P19*Q19*0.05)&lt;&gt;0,(P19*Q19*0.05),"")</f>
        <v/>
      </c>
      <c r="S19" s="85">
        <f>SUM(K19,N19,O19,R19,L19)</f>
        <v>0</v>
      </c>
      <c r="T19" s="98"/>
      <c r="U19" s="6">
        <f t="shared" si="1"/>
        <v>0</v>
      </c>
      <c r="W19" s="96"/>
      <c r="X19" s="97"/>
    </row>
    <row r="20" spans="1:24" s="3" customFormat="1" ht="30" customHeight="1" x14ac:dyDescent="0.25">
      <c r="A20" s="109"/>
      <c r="B20" s="19"/>
      <c r="C20" s="19"/>
      <c r="D20" s="8">
        <f t="shared" si="0"/>
        <v>0</v>
      </c>
      <c r="E20" s="66"/>
      <c r="F20" s="47"/>
      <c r="G20" s="68"/>
      <c r="H20" s="39"/>
      <c r="I20" s="21"/>
      <c r="J20" s="190"/>
      <c r="K20" s="7" t="str">
        <f>IF(I20="","",IF(J20="",IF(I20="PKW",H20*0.35,H20*0.23),IF(I20="PKW",J20*0.35,J20*0.23)))</f>
        <v/>
      </c>
      <c r="L20" s="22"/>
      <c r="M20" s="22"/>
      <c r="N20" s="51" t="str">
        <f t="shared" ref="N20:N28" si="3">IF(U20&lt;&gt;0,IF((U20)&gt;=1441,24,IF((U20)&gt;=661,12,IF((U20)&gt;=481,6,0))),"")</f>
        <v/>
      </c>
      <c r="O20" s="22"/>
      <c r="P20" s="24"/>
      <c r="Q20" s="23"/>
      <c r="R20" s="25" t="str">
        <f t="shared" ref="R20:R28" si="4">IF((P20*Q20*0.05)&lt;&gt;0,(P20*Q20*0.05),"")</f>
        <v/>
      </c>
      <c r="S20" s="86">
        <f t="shared" ref="S20:S28" si="5">SUM(K20,N20,O20,R20,L20)</f>
        <v>0</v>
      </c>
      <c r="T20" s="99"/>
      <c r="U20" s="6">
        <f t="shared" si="1"/>
        <v>0</v>
      </c>
      <c r="W20" s="96"/>
      <c r="X20" s="97"/>
    </row>
    <row r="21" spans="1:24" ht="30" customHeight="1" x14ac:dyDescent="0.25">
      <c r="A21" s="109"/>
      <c r="B21" s="19"/>
      <c r="C21" s="19"/>
      <c r="D21" s="8">
        <f t="shared" si="0"/>
        <v>0</v>
      </c>
      <c r="E21" s="65"/>
      <c r="F21" s="47"/>
      <c r="G21" s="67"/>
      <c r="H21" s="39"/>
      <c r="I21" s="21"/>
      <c r="J21" s="190"/>
      <c r="K21" s="7" t="str">
        <f t="shared" ref="K21:K28" si="6">IF(I21="","",IF(J21="",IF(I21="PKW",H21*0.35,H21*0.23),IF(I21="PKW",J21*0.35,J21*0.23)))</f>
        <v/>
      </c>
      <c r="L21" s="22"/>
      <c r="M21" s="22"/>
      <c r="N21" s="51" t="str">
        <f t="shared" si="3"/>
        <v/>
      </c>
      <c r="O21" s="22"/>
      <c r="P21" s="24"/>
      <c r="Q21" s="23"/>
      <c r="R21" s="25" t="str">
        <f t="shared" si="4"/>
        <v/>
      </c>
      <c r="S21" s="86">
        <f t="shared" si="5"/>
        <v>0</v>
      </c>
      <c r="T21" s="99"/>
      <c r="U21" s="6">
        <f t="shared" si="1"/>
        <v>0</v>
      </c>
    </row>
    <row r="22" spans="1:24" ht="30" customHeight="1" x14ac:dyDescent="0.25">
      <c r="A22" s="109"/>
      <c r="B22" s="19"/>
      <c r="C22" s="19"/>
      <c r="D22" s="8">
        <f t="shared" si="0"/>
        <v>0</v>
      </c>
      <c r="E22" s="65"/>
      <c r="F22" s="47"/>
      <c r="G22" s="67"/>
      <c r="H22" s="39"/>
      <c r="I22" s="21"/>
      <c r="J22" s="190"/>
      <c r="K22" s="7" t="str">
        <f t="shared" si="6"/>
        <v/>
      </c>
      <c r="L22" s="22"/>
      <c r="M22" s="22"/>
      <c r="N22" s="51" t="str">
        <f t="shared" si="3"/>
        <v/>
      </c>
      <c r="O22" s="22"/>
      <c r="P22" s="24"/>
      <c r="Q22" s="23"/>
      <c r="R22" s="25" t="str">
        <f t="shared" si="4"/>
        <v/>
      </c>
      <c r="S22" s="86">
        <f t="shared" si="5"/>
        <v>0</v>
      </c>
      <c r="T22" s="99"/>
      <c r="U22" s="6">
        <f t="shared" si="1"/>
        <v>0</v>
      </c>
    </row>
    <row r="23" spans="1:24" ht="30" customHeight="1" x14ac:dyDescent="0.25">
      <c r="A23" s="109"/>
      <c r="B23" s="19"/>
      <c r="C23" s="19"/>
      <c r="D23" s="8">
        <f t="shared" si="0"/>
        <v>0</v>
      </c>
      <c r="E23" s="66"/>
      <c r="F23" s="47" t="s">
        <v>28</v>
      </c>
      <c r="G23" s="68"/>
      <c r="H23" s="39"/>
      <c r="I23" s="21"/>
      <c r="J23" s="190"/>
      <c r="K23" s="7" t="str">
        <f t="shared" si="6"/>
        <v/>
      </c>
      <c r="L23" s="22"/>
      <c r="M23" s="22"/>
      <c r="N23" s="51" t="str">
        <f t="shared" si="3"/>
        <v/>
      </c>
      <c r="O23" s="22"/>
      <c r="P23" s="24"/>
      <c r="Q23" s="23"/>
      <c r="R23" s="25" t="str">
        <f t="shared" si="4"/>
        <v/>
      </c>
      <c r="S23" s="86">
        <f t="shared" si="5"/>
        <v>0</v>
      </c>
      <c r="T23" s="99"/>
      <c r="U23" s="6">
        <f t="shared" si="1"/>
        <v>0</v>
      </c>
    </row>
    <row r="24" spans="1:24" ht="30" customHeight="1" x14ac:dyDescent="0.25">
      <c r="A24" s="109"/>
      <c r="B24" s="19"/>
      <c r="C24" s="19"/>
      <c r="D24" s="8">
        <f t="shared" si="0"/>
        <v>0</v>
      </c>
      <c r="E24" s="66"/>
      <c r="F24" s="47" t="s">
        <v>28</v>
      </c>
      <c r="G24" s="68"/>
      <c r="H24" s="39"/>
      <c r="I24" s="21"/>
      <c r="J24" s="190"/>
      <c r="K24" s="7" t="str">
        <f t="shared" si="6"/>
        <v/>
      </c>
      <c r="L24" s="22"/>
      <c r="M24" s="22"/>
      <c r="N24" s="51" t="str">
        <f t="shared" si="3"/>
        <v/>
      </c>
      <c r="O24" s="22"/>
      <c r="P24" s="24"/>
      <c r="Q24" s="23"/>
      <c r="R24" s="25" t="str">
        <f t="shared" si="4"/>
        <v/>
      </c>
      <c r="S24" s="86">
        <f t="shared" si="5"/>
        <v>0</v>
      </c>
      <c r="T24" s="99"/>
      <c r="U24" s="6">
        <f t="shared" si="1"/>
        <v>0</v>
      </c>
    </row>
    <row r="25" spans="1:24" ht="30" customHeight="1" x14ac:dyDescent="0.25">
      <c r="A25" s="109"/>
      <c r="B25" s="19"/>
      <c r="C25" s="19"/>
      <c r="D25" s="8">
        <f t="shared" si="0"/>
        <v>0</v>
      </c>
      <c r="E25" s="66"/>
      <c r="F25" s="47" t="s">
        <v>28</v>
      </c>
      <c r="G25" s="68"/>
      <c r="H25" s="39"/>
      <c r="I25" s="21"/>
      <c r="J25" s="190"/>
      <c r="K25" s="7" t="str">
        <f t="shared" si="6"/>
        <v/>
      </c>
      <c r="L25" s="22"/>
      <c r="M25" s="22"/>
      <c r="N25" s="51" t="str">
        <f t="shared" si="3"/>
        <v/>
      </c>
      <c r="O25" s="22"/>
      <c r="P25" s="24"/>
      <c r="Q25" s="23"/>
      <c r="R25" s="25" t="str">
        <f t="shared" si="4"/>
        <v/>
      </c>
      <c r="S25" s="86">
        <f t="shared" si="5"/>
        <v>0</v>
      </c>
      <c r="T25" s="99"/>
      <c r="U25" s="6">
        <f t="shared" si="1"/>
        <v>0</v>
      </c>
    </row>
    <row r="26" spans="1:24" ht="30" customHeight="1" x14ac:dyDescent="0.25">
      <c r="A26" s="109"/>
      <c r="B26" s="19"/>
      <c r="C26" s="19"/>
      <c r="D26" s="8">
        <f t="shared" si="0"/>
        <v>0</v>
      </c>
      <c r="E26" s="66"/>
      <c r="F26" s="47" t="s">
        <v>28</v>
      </c>
      <c r="G26" s="68"/>
      <c r="H26" s="39"/>
      <c r="I26" s="21"/>
      <c r="J26" s="190"/>
      <c r="K26" s="7" t="str">
        <f t="shared" si="6"/>
        <v/>
      </c>
      <c r="L26" s="22"/>
      <c r="M26" s="22"/>
      <c r="N26" s="51" t="str">
        <f t="shared" si="3"/>
        <v/>
      </c>
      <c r="O26" s="22"/>
      <c r="P26" s="24"/>
      <c r="Q26" s="23"/>
      <c r="R26" s="25" t="str">
        <f t="shared" si="4"/>
        <v/>
      </c>
      <c r="S26" s="86">
        <f t="shared" si="5"/>
        <v>0</v>
      </c>
      <c r="T26" s="99"/>
      <c r="U26" s="6">
        <f t="shared" si="1"/>
        <v>0</v>
      </c>
    </row>
    <row r="27" spans="1:24" ht="30" customHeight="1" x14ac:dyDescent="0.25">
      <c r="A27" s="109"/>
      <c r="B27" s="19"/>
      <c r="C27" s="19"/>
      <c r="D27" s="8">
        <f t="shared" si="0"/>
        <v>0</v>
      </c>
      <c r="E27" s="66"/>
      <c r="F27" s="47" t="s">
        <v>28</v>
      </c>
      <c r="G27" s="68"/>
      <c r="H27" s="39"/>
      <c r="I27" s="21"/>
      <c r="J27" s="190"/>
      <c r="K27" s="7" t="str">
        <f t="shared" si="6"/>
        <v/>
      </c>
      <c r="L27" s="22"/>
      <c r="M27" s="22"/>
      <c r="N27" s="51" t="str">
        <f t="shared" si="3"/>
        <v/>
      </c>
      <c r="O27" s="22"/>
      <c r="P27" s="24"/>
      <c r="Q27" s="23"/>
      <c r="R27" s="25" t="str">
        <f t="shared" si="4"/>
        <v/>
      </c>
      <c r="S27" s="86">
        <f t="shared" si="5"/>
        <v>0</v>
      </c>
      <c r="T27" s="99"/>
      <c r="U27" s="6">
        <f t="shared" si="1"/>
        <v>0</v>
      </c>
    </row>
    <row r="28" spans="1:24" ht="30" customHeight="1" x14ac:dyDescent="0.25">
      <c r="A28" s="109"/>
      <c r="B28" s="19"/>
      <c r="C28" s="19"/>
      <c r="D28" s="8">
        <f t="shared" si="0"/>
        <v>0</v>
      </c>
      <c r="E28" s="66"/>
      <c r="F28" s="47" t="s">
        <v>28</v>
      </c>
      <c r="G28" s="68"/>
      <c r="H28" s="39"/>
      <c r="I28" s="21"/>
      <c r="J28" s="190"/>
      <c r="K28" s="7" t="str">
        <f t="shared" si="6"/>
        <v/>
      </c>
      <c r="L28" s="22"/>
      <c r="M28" s="22"/>
      <c r="N28" s="51" t="str">
        <f t="shared" si="3"/>
        <v/>
      </c>
      <c r="O28" s="22"/>
      <c r="P28" s="24"/>
      <c r="Q28" s="23"/>
      <c r="R28" s="25" t="str">
        <f t="shared" si="4"/>
        <v/>
      </c>
      <c r="S28" s="86">
        <f t="shared" si="5"/>
        <v>0</v>
      </c>
      <c r="T28" s="99"/>
      <c r="U28" s="6">
        <f t="shared" si="1"/>
        <v>0</v>
      </c>
    </row>
    <row r="29" spans="1:24" ht="30" customHeight="1" x14ac:dyDescent="0.25">
      <c r="A29" s="172" t="s">
        <v>65</v>
      </c>
      <c r="B29" s="173"/>
      <c r="C29" s="173"/>
      <c r="D29" s="173"/>
      <c r="E29" s="173"/>
      <c r="F29" s="173"/>
      <c r="G29" s="173"/>
      <c r="H29" s="173"/>
      <c r="I29" s="173"/>
      <c r="J29" s="173"/>
      <c r="K29" s="173"/>
      <c r="L29" s="173"/>
      <c r="M29" s="173"/>
      <c r="N29" s="173"/>
      <c r="O29" s="173"/>
      <c r="P29" s="173"/>
      <c r="Q29" s="173"/>
      <c r="R29" s="174"/>
      <c r="S29" s="100">
        <f>SUM(S19:S28)</f>
        <v>0</v>
      </c>
      <c r="T29" s="12"/>
      <c r="U29" s="11"/>
    </row>
    <row r="30" spans="1:24" ht="18.75" x14ac:dyDescent="0.3">
      <c r="A30" s="5"/>
      <c r="B30" s="5"/>
      <c r="C30" s="5"/>
      <c r="D30" s="5"/>
      <c r="E30" s="101"/>
      <c r="F30" s="5"/>
      <c r="G30" s="5"/>
      <c r="H30" s="5"/>
      <c r="I30" s="5"/>
      <c r="J30" s="5"/>
      <c r="K30" s="59"/>
      <c r="L30" s="5"/>
      <c r="M30" s="5"/>
      <c r="N30" s="83"/>
      <c r="O30" s="83"/>
      <c r="P30" s="83"/>
      <c r="Q30" s="11"/>
      <c r="R30" s="11"/>
      <c r="S30" s="11"/>
      <c r="T30" s="11"/>
      <c r="U30" s="11"/>
    </row>
    <row r="31" spans="1:24" ht="19.5" thickBot="1" x14ac:dyDescent="0.35">
      <c r="A31" s="5"/>
      <c r="B31" s="5"/>
      <c r="C31" s="5"/>
      <c r="D31" s="5"/>
      <c r="E31" s="101"/>
      <c r="F31" s="5"/>
      <c r="G31" s="5"/>
      <c r="H31" s="5"/>
      <c r="I31" s="5"/>
      <c r="J31" s="5"/>
      <c r="K31" s="59"/>
      <c r="L31" s="84" t="s">
        <v>23</v>
      </c>
      <c r="M31" s="102"/>
      <c r="N31" s="102"/>
      <c r="O31" s="84"/>
      <c r="P31" s="84"/>
      <c r="Q31" s="102"/>
      <c r="R31" s="102"/>
      <c r="S31" s="102"/>
      <c r="T31" s="11"/>
      <c r="U31" s="11"/>
    </row>
    <row r="32" spans="1:24" x14ac:dyDescent="0.25">
      <c r="A32" s="5"/>
      <c r="B32" s="5"/>
      <c r="C32" s="5"/>
      <c r="D32" s="5"/>
      <c r="E32" s="101"/>
      <c r="F32" s="5"/>
      <c r="G32" s="5"/>
      <c r="H32" s="5"/>
      <c r="I32" s="5"/>
      <c r="J32" s="5"/>
      <c r="K32" s="59"/>
      <c r="L32" s="5"/>
      <c r="M32" s="5"/>
      <c r="N32" s="5"/>
      <c r="O32" s="5"/>
      <c r="P32" s="15"/>
      <c r="Q32" s="5"/>
      <c r="R32" s="5"/>
      <c r="S32" s="5"/>
      <c r="T32" s="5"/>
    </row>
    <row r="33" spans="1:20" x14ac:dyDescent="0.25">
      <c r="A33" s="169" t="s">
        <v>20</v>
      </c>
      <c r="B33" s="170"/>
      <c r="C33" s="170"/>
      <c r="D33" s="170"/>
      <c r="E33" s="170"/>
      <c r="F33" s="170"/>
      <c r="G33" s="170"/>
      <c r="H33" s="170"/>
      <c r="I33" s="170"/>
      <c r="J33" s="170"/>
      <c r="K33" s="170"/>
      <c r="L33" s="170"/>
      <c r="M33" s="170"/>
      <c r="N33" s="170"/>
      <c r="O33" s="170"/>
      <c r="P33" s="170"/>
      <c r="Q33" s="170"/>
      <c r="R33" s="170"/>
      <c r="S33" s="170"/>
      <c r="T33" s="170"/>
    </row>
    <row r="34" spans="1:20" ht="13.5" customHeight="1" x14ac:dyDescent="0.25">
      <c r="A34" s="170"/>
      <c r="B34" s="170"/>
      <c r="C34" s="170"/>
      <c r="D34" s="170"/>
      <c r="E34" s="170"/>
      <c r="F34" s="170"/>
      <c r="G34" s="170"/>
      <c r="H34" s="170"/>
      <c r="I34" s="170"/>
      <c r="J34" s="170"/>
      <c r="K34" s="170"/>
      <c r="L34" s="170"/>
      <c r="M34" s="170"/>
      <c r="N34" s="170"/>
      <c r="O34" s="170"/>
      <c r="P34" s="170"/>
      <c r="Q34" s="170"/>
      <c r="R34" s="170"/>
      <c r="S34" s="170"/>
      <c r="T34" s="170"/>
    </row>
    <row r="35" spans="1:20" ht="36.75" customHeight="1" x14ac:dyDescent="0.25">
      <c r="A35" s="149" t="s">
        <v>41</v>
      </c>
      <c r="B35" s="149"/>
      <c r="C35" s="149"/>
      <c r="D35" s="149"/>
      <c r="E35" s="149"/>
      <c r="F35" s="149"/>
      <c r="G35" s="149"/>
      <c r="H35" s="149"/>
      <c r="I35" s="149"/>
      <c r="J35" s="149"/>
      <c r="K35" s="149"/>
      <c r="L35" s="149"/>
      <c r="M35" s="64"/>
      <c r="N35" s="60"/>
      <c r="O35" s="60"/>
      <c r="P35" s="14"/>
      <c r="Q35" s="60"/>
      <c r="R35" s="60"/>
      <c r="S35" s="60"/>
      <c r="T35" s="60"/>
    </row>
    <row r="36" spans="1:20" ht="12" customHeight="1" x14ac:dyDescent="0.25">
      <c r="A36" s="9"/>
      <c r="B36" s="103"/>
      <c r="C36" s="104"/>
      <c r="D36" s="105"/>
      <c r="E36" s="105"/>
      <c r="F36" s="104"/>
      <c r="G36" s="105"/>
      <c r="H36" s="103"/>
      <c r="I36" s="103"/>
      <c r="J36" s="103"/>
      <c r="K36" s="103"/>
      <c r="L36" s="103"/>
      <c r="M36" s="103"/>
      <c r="N36" s="5"/>
      <c r="O36" s="5"/>
      <c r="P36" s="15"/>
      <c r="Q36" s="5"/>
      <c r="R36" s="5"/>
      <c r="S36" s="5"/>
      <c r="T36" s="5"/>
    </row>
    <row r="37" spans="1:20" ht="30.75" customHeight="1" x14ac:dyDescent="0.25">
      <c r="A37" s="9" t="s">
        <v>12</v>
      </c>
      <c r="B37" s="151" t="s">
        <v>59</v>
      </c>
      <c r="C37" s="152"/>
      <c r="D37" s="152"/>
      <c r="E37" s="152"/>
      <c r="F37" s="152"/>
      <c r="G37" s="152"/>
      <c r="H37" s="152"/>
      <c r="I37" s="152"/>
      <c r="J37" s="152"/>
      <c r="K37" s="152"/>
      <c r="L37" s="152"/>
      <c r="M37" s="152"/>
      <c r="N37" s="152"/>
      <c r="O37" s="152"/>
      <c r="P37" s="152"/>
      <c r="Q37" s="152"/>
      <c r="R37" s="152"/>
      <c r="S37" s="152"/>
      <c r="T37" s="152"/>
    </row>
    <row r="38" spans="1:20" ht="6" customHeight="1" x14ac:dyDescent="0.25">
      <c r="A38" s="106"/>
      <c r="B38" s="5"/>
      <c r="C38" s="5"/>
      <c r="D38" s="5"/>
      <c r="E38" s="107"/>
      <c r="F38" s="5"/>
      <c r="G38" s="5"/>
      <c r="H38" s="5"/>
      <c r="I38" s="5"/>
      <c r="J38" s="5"/>
      <c r="K38" s="59"/>
      <c r="L38" s="5"/>
      <c r="M38" s="5"/>
      <c r="N38" s="5"/>
      <c r="O38" s="5"/>
      <c r="P38" s="15"/>
      <c r="Q38" s="5"/>
      <c r="R38" s="5"/>
      <c r="S38" s="5"/>
      <c r="T38" s="5"/>
    </row>
    <row r="39" spans="1:20" ht="18.75" x14ac:dyDescent="0.25">
      <c r="A39" s="9" t="s">
        <v>13</v>
      </c>
      <c r="B39" s="5" t="s">
        <v>40</v>
      </c>
      <c r="C39" s="5"/>
      <c r="D39" s="5"/>
      <c r="E39" s="107"/>
      <c r="F39" s="5"/>
      <c r="G39" s="5"/>
      <c r="H39" s="5"/>
      <c r="I39" s="5"/>
      <c r="J39" s="5"/>
      <c r="K39" s="59"/>
      <c r="L39" s="5"/>
      <c r="M39" s="5"/>
      <c r="N39" s="5"/>
      <c r="O39" s="5"/>
      <c r="P39" s="15"/>
      <c r="Q39" s="5"/>
      <c r="R39" s="5"/>
      <c r="S39" s="5"/>
      <c r="T39" s="5"/>
    </row>
    <row r="40" spans="1:20" ht="6" customHeight="1" x14ac:dyDescent="0.25">
      <c r="A40" s="106"/>
      <c r="B40" s="5"/>
      <c r="C40" s="5"/>
      <c r="D40" s="5"/>
      <c r="E40" s="107"/>
      <c r="F40" s="5"/>
      <c r="G40" s="5"/>
      <c r="H40" s="5"/>
      <c r="I40" s="5"/>
      <c r="J40" s="5"/>
      <c r="K40" s="59"/>
      <c r="L40" s="5"/>
      <c r="M40" s="5"/>
      <c r="N40" s="5"/>
      <c r="O40" s="5"/>
      <c r="P40" s="15"/>
      <c r="Q40" s="5"/>
      <c r="R40" s="5"/>
      <c r="S40" s="5"/>
      <c r="T40" s="5"/>
    </row>
    <row r="41" spans="1:20" ht="18.75" x14ac:dyDescent="0.25">
      <c r="A41" s="9" t="s">
        <v>14</v>
      </c>
      <c r="B41" s="150" t="s">
        <v>42</v>
      </c>
      <c r="C41" s="150"/>
      <c r="D41" s="150"/>
      <c r="E41" s="150"/>
      <c r="F41" s="150"/>
      <c r="G41" s="150"/>
      <c r="H41" s="150"/>
      <c r="I41" s="150"/>
      <c r="J41" s="62"/>
      <c r="K41" s="59"/>
      <c r="L41" s="5"/>
      <c r="M41" s="5"/>
      <c r="N41" s="5"/>
      <c r="O41" s="5"/>
      <c r="P41" s="15"/>
      <c r="Q41" s="5"/>
      <c r="R41" s="5"/>
      <c r="S41" s="5"/>
      <c r="T41" s="5"/>
    </row>
    <row r="42" spans="1:20" ht="18.75" x14ac:dyDescent="0.25">
      <c r="A42" s="9"/>
      <c r="B42" s="150" t="s">
        <v>25</v>
      </c>
      <c r="C42" s="150"/>
      <c r="D42" s="150"/>
      <c r="E42" s="150"/>
      <c r="F42" s="150"/>
      <c r="G42" s="150"/>
      <c r="H42" s="150"/>
      <c r="I42" s="150"/>
      <c r="J42" s="62"/>
      <c r="K42" s="59"/>
      <c r="L42" s="5"/>
      <c r="M42" s="5"/>
      <c r="N42" s="5"/>
      <c r="O42" s="5"/>
      <c r="P42" s="15"/>
      <c r="Q42" s="5"/>
      <c r="R42" s="5"/>
      <c r="S42" s="5"/>
      <c r="T42" s="5"/>
    </row>
    <row r="43" spans="1:20" x14ac:dyDescent="0.25">
      <c r="A43" s="5"/>
      <c r="B43" s="63" t="s">
        <v>18</v>
      </c>
      <c r="C43" s="148" t="s">
        <v>24</v>
      </c>
      <c r="D43" s="148"/>
      <c r="E43" s="148"/>
      <c r="F43" s="5"/>
      <c r="G43" s="5"/>
      <c r="H43" s="5"/>
      <c r="I43" s="5"/>
      <c r="J43" s="5"/>
      <c r="K43" s="59"/>
      <c r="L43" s="5"/>
      <c r="M43" s="5"/>
      <c r="N43" s="5"/>
      <c r="O43" s="5"/>
      <c r="P43" s="15"/>
      <c r="Q43" s="5"/>
      <c r="R43" s="5"/>
      <c r="S43" s="5"/>
      <c r="T43" s="5"/>
    </row>
    <row r="44" spans="1:20" x14ac:dyDescent="0.25">
      <c r="A44" s="5"/>
      <c r="B44" s="48"/>
      <c r="C44" s="180"/>
      <c r="D44" s="180"/>
      <c r="E44" s="180"/>
      <c r="F44" s="5"/>
      <c r="G44" s="5"/>
      <c r="H44" s="5"/>
      <c r="I44" s="5"/>
      <c r="J44" s="5"/>
      <c r="K44" s="59"/>
      <c r="L44" s="5"/>
      <c r="M44" s="5"/>
      <c r="N44" s="5"/>
      <c r="O44" s="5"/>
      <c r="P44" s="15"/>
      <c r="Q44" s="5"/>
      <c r="R44" s="5"/>
      <c r="S44" s="5"/>
      <c r="T44" s="5"/>
    </row>
    <row r="45" spans="1:20" x14ac:dyDescent="0.25">
      <c r="A45" s="5"/>
      <c r="B45" s="48"/>
      <c r="C45" s="180"/>
      <c r="D45" s="180"/>
      <c r="E45" s="180"/>
      <c r="F45" s="5"/>
      <c r="G45" s="5"/>
      <c r="H45" s="5"/>
      <c r="I45" s="5"/>
      <c r="J45" s="5"/>
      <c r="K45" s="59"/>
      <c r="L45" s="5"/>
      <c r="M45" s="5"/>
      <c r="N45" s="5"/>
      <c r="O45" s="5"/>
      <c r="P45" s="15"/>
      <c r="Q45" s="5"/>
      <c r="R45" s="5"/>
      <c r="S45" s="5"/>
      <c r="T45" s="5"/>
    </row>
    <row r="46" spans="1:20" x14ac:dyDescent="0.25">
      <c r="A46" s="5"/>
      <c r="B46" s="48"/>
      <c r="C46" s="180"/>
      <c r="D46" s="180"/>
      <c r="E46" s="180"/>
      <c r="F46" s="5"/>
      <c r="G46" s="5"/>
      <c r="H46" s="5"/>
      <c r="I46" s="5"/>
      <c r="J46" s="5"/>
      <c r="K46" s="59"/>
      <c r="L46" s="5"/>
      <c r="M46" s="5"/>
      <c r="N46" s="5"/>
      <c r="O46" s="5"/>
      <c r="P46" s="15"/>
      <c r="Q46" s="5"/>
      <c r="R46" s="5"/>
      <c r="S46" s="5"/>
      <c r="T46" s="5"/>
    </row>
    <row r="47" spans="1:20" x14ac:dyDescent="0.25">
      <c r="A47" s="5"/>
      <c r="B47" s="48"/>
      <c r="C47" s="180"/>
      <c r="D47" s="180"/>
      <c r="E47" s="180"/>
      <c r="F47" s="5"/>
      <c r="G47" s="5"/>
      <c r="H47" s="5"/>
      <c r="I47" s="5"/>
      <c r="J47" s="5"/>
      <c r="K47" s="59"/>
      <c r="L47" s="5"/>
      <c r="M47" s="5"/>
      <c r="N47" s="5"/>
      <c r="O47" s="5"/>
      <c r="P47" s="15"/>
      <c r="Q47" s="5"/>
      <c r="R47" s="5"/>
      <c r="S47" s="5"/>
      <c r="T47" s="5"/>
    </row>
    <row r="48" spans="1:20" x14ac:dyDescent="0.25">
      <c r="A48" s="5"/>
      <c r="B48" s="48"/>
      <c r="C48" s="180"/>
      <c r="D48" s="180"/>
      <c r="E48" s="180"/>
      <c r="F48" s="5"/>
      <c r="G48" s="5"/>
      <c r="H48" s="5"/>
      <c r="I48" s="5"/>
      <c r="J48" s="5"/>
      <c r="K48" s="59"/>
      <c r="L48" s="5"/>
      <c r="M48" s="5"/>
      <c r="N48" s="5"/>
      <c r="O48" s="5"/>
      <c r="P48" s="15"/>
      <c r="Q48" s="5"/>
      <c r="R48" s="5"/>
      <c r="S48" s="5"/>
      <c r="T48" s="5"/>
    </row>
    <row r="49" spans="1:20" ht="8.25" customHeight="1" x14ac:dyDescent="0.25">
      <c r="A49" s="5"/>
      <c r="B49" s="5"/>
      <c r="C49" s="5"/>
      <c r="D49" s="5"/>
      <c r="E49" s="101"/>
      <c r="F49" s="5"/>
      <c r="G49" s="5"/>
      <c r="H49" s="5"/>
      <c r="I49" s="5"/>
      <c r="J49" s="5"/>
      <c r="K49" s="59"/>
      <c r="L49" s="5"/>
      <c r="M49" s="5"/>
      <c r="N49" s="5"/>
      <c r="O49" s="5"/>
      <c r="P49" s="15"/>
      <c r="Q49" s="5"/>
      <c r="R49" s="5"/>
      <c r="S49" s="5"/>
      <c r="T49" s="5"/>
    </row>
    <row r="50" spans="1:20" ht="18.75" x14ac:dyDescent="0.25">
      <c r="A50" s="9" t="s">
        <v>15</v>
      </c>
      <c r="B50" s="179" t="s">
        <v>19</v>
      </c>
      <c r="C50" s="179"/>
      <c r="D50" s="179"/>
      <c r="E50" s="179"/>
      <c r="F50" s="179"/>
      <c r="G50" s="179"/>
      <c r="H50" s="179"/>
      <c r="I50" s="179"/>
      <c r="J50" s="179"/>
      <c r="K50" s="179"/>
      <c r="L50" s="179"/>
      <c r="M50" s="59"/>
      <c r="N50" s="5"/>
      <c r="O50" s="5"/>
      <c r="P50" s="15"/>
      <c r="Q50" s="5"/>
      <c r="R50" s="5"/>
      <c r="S50" s="5"/>
      <c r="T50" s="5"/>
    </row>
    <row r="51" spans="1:20" ht="7.5" customHeight="1" x14ac:dyDescent="0.25">
      <c r="A51" s="9"/>
      <c r="B51" s="5"/>
      <c r="C51" s="5"/>
      <c r="D51" s="5"/>
      <c r="E51" s="101"/>
      <c r="F51" s="5"/>
      <c r="G51" s="5"/>
      <c r="H51" s="5"/>
      <c r="I51" s="5"/>
      <c r="J51" s="5"/>
      <c r="K51" s="59"/>
      <c r="L51" s="5"/>
      <c r="M51" s="5"/>
      <c r="N51" s="5"/>
      <c r="O51" s="5"/>
      <c r="P51" s="15"/>
      <c r="Q51" s="5"/>
      <c r="R51" s="5"/>
      <c r="S51" s="5"/>
      <c r="T51" s="5"/>
    </row>
    <row r="52" spans="1:20" ht="18.75" x14ac:dyDescent="0.25">
      <c r="A52" s="9" t="s">
        <v>26</v>
      </c>
      <c r="B52" s="181" t="s">
        <v>57</v>
      </c>
      <c r="C52" s="182"/>
      <c r="D52" s="182"/>
      <c r="E52" s="182"/>
      <c r="F52" s="182"/>
      <c r="G52" s="182"/>
      <c r="H52" s="182"/>
      <c r="I52" s="182"/>
      <c r="J52" s="182"/>
      <c r="K52" s="182"/>
      <c r="L52" s="182"/>
      <c r="M52" s="182"/>
      <c r="N52" s="182"/>
      <c r="O52" s="182"/>
      <c r="P52" s="182"/>
      <c r="Q52" s="182"/>
      <c r="R52" s="182"/>
      <c r="S52" s="182"/>
      <c r="T52" s="10"/>
    </row>
    <row r="53" spans="1:20" x14ac:dyDescent="0.25">
      <c r="A53" s="5"/>
      <c r="B53" s="182"/>
      <c r="C53" s="182"/>
      <c r="D53" s="182"/>
      <c r="E53" s="182"/>
      <c r="F53" s="182"/>
      <c r="G53" s="182"/>
      <c r="H53" s="182"/>
      <c r="I53" s="182"/>
      <c r="J53" s="182"/>
      <c r="K53" s="182"/>
      <c r="L53" s="182"/>
      <c r="M53" s="182"/>
      <c r="N53" s="182"/>
      <c r="O53" s="182"/>
      <c r="P53" s="182"/>
      <c r="Q53" s="182"/>
      <c r="R53" s="182"/>
      <c r="S53" s="182"/>
      <c r="T53" s="10"/>
    </row>
    <row r="54" spans="1:20" ht="51" customHeight="1" x14ac:dyDescent="0.25">
      <c r="A54" s="5"/>
      <c r="B54" s="182"/>
      <c r="C54" s="182"/>
      <c r="D54" s="182"/>
      <c r="E54" s="182"/>
      <c r="F54" s="182"/>
      <c r="G54" s="182"/>
      <c r="H54" s="182"/>
      <c r="I54" s="182"/>
      <c r="J54" s="182"/>
      <c r="K54" s="182"/>
      <c r="L54" s="182"/>
      <c r="M54" s="182"/>
      <c r="N54" s="182"/>
      <c r="O54" s="182"/>
      <c r="P54" s="182"/>
      <c r="Q54" s="182"/>
      <c r="R54" s="182"/>
      <c r="S54" s="182"/>
      <c r="T54" s="10"/>
    </row>
    <row r="55" spans="1:20" x14ac:dyDescent="0.25">
      <c r="A55" s="5"/>
      <c r="B55" s="108"/>
      <c r="C55" s="108"/>
      <c r="D55" s="108"/>
      <c r="E55" s="108"/>
      <c r="F55" s="108"/>
      <c r="G55" s="108"/>
      <c r="H55" s="108"/>
      <c r="I55" s="108"/>
      <c r="J55" s="108"/>
      <c r="K55" s="108"/>
      <c r="L55" s="108"/>
      <c r="M55" s="108"/>
      <c r="N55" s="108"/>
      <c r="O55" s="108"/>
      <c r="P55" s="108"/>
      <c r="Q55" s="108"/>
      <c r="R55" s="5"/>
      <c r="S55" s="10"/>
      <c r="T55" s="10"/>
    </row>
    <row r="56" spans="1:20" ht="15.75" customHeight="1" x14ac:dyDescent="0.25">
      <c r="A56" s="9" t="s">
        <v>30</v>
      </c>
      <c r="B56" s="5" t="s">
        <v>31</v>
      </c>
      <c r="C56" s="5"/>
      <c r="D56" s="5"/>
      <c r="E56" s="101"/>
      <c r="F56" s="5"/>
      <c r="G56" s="5"/>
      <c r="H56" s="5"/>
      <c r="I56" s="5"/>
      <c r="J56" s="5"/>
      <c r="K56" s="59"/>
      <c r="L56" s="5"/>
      <c r="M56" s="5"/>
      <c r="N56" s="5"/>
      <c r="O56" s="5"/>
      <c r="P56" s="15"/>
      <c r="Q56" s="5"/>
      <c r="R56" s="5"/>
      <c r="S56" s="11"/>
      <c r="T56" s="11"/>
    </row>
    <row r="57" spans="1:20" x14ac:dyDescent="0.25">
      <c r="A57" s="5"/>
      <c r="B57" s="178"/>
      <c r="C57" s="178"/>
      <c r="D57" s="178"/>
      <c r="E57" s="178"/>
      <c r="F57" s="178"/>
      <c r="G57" s="178"/>
      <c r="H57" s="5"/>
      <c r="I57" s="5"/>
      <c r="J57" s="5"/>
      <c r="K57" s="59"/>
      <c r="L57" s="5"/>
      <c r="M57" s="5"/>
      <c r="N57" s="5"/>
      <c r="O57" s="5"/>
      <c r="P57" s="15"/>
      <c r="Q57" s="5"/>
      <c r="R57" s="5"/>
      <c r="S57" s="11"/>
      <c r="T57" s="11"/>
    </row>
    <row r="58" spans="1:20" x14ac:dyDescent="0.25">
      <c r="A58" s="5"/>
      <c r="B58" s="178"/>
      <c r="C58" s="178"/>
      <c r="D58" s="178"/>
      <c r="E58" s="178"/>
      <c r="F58" s="178"/>
      <c r="G58" s="178"/>
      <c r="H58" s="5"/>
      <c r="I58" s="5"/>
      <c r="J58" s="5"/>
      <c r="K58" s="59"/>
      <c r="L58" s="5"/>
      <c r="M58" s="5"/>
      <c r="N58" s="5"/>
      <c r="O58" s="5"/>
      <c r="P58" s="15"/>
      <c r="Q58" s="5"/>
      <c r="R58" s="5"/>
      <c r="S58" s="11"/>
      <c r="T58" s="11"/>
    </row>
    <row r="59" spans="1:20" x14ac:dyDescent="0.25">
      <c r="A59" s="5"/>
      <c r="B59" s="178"/>
      <c r="C59" s="178"/>
      <c r="D59" s="178"/>
      <c r="E59" s="178"/>
      <c r="F59" s="178"/>
      <c r="G59" s="178"/>
      <c r="H59" s="5"/>
      <c r="I59" s="5"/>
      <c r="J59" s="5"/>
      <c r="K59" s="59"/>
      <c r="L59" s="5"/>
      <c r="M59" s="5"/>
      <c r="N59" s="5"/>
      <c r="O59" s="5"/>
      <c r="P59" s="15"/>
      <c r="Q59" s="5"/>
      <c r="R59" s="5"/>
      <c r="S59" s="11"/>
      <c r="T59" s="11"/>
    </row>
    <row r="60" spans="1:20" x14ac:dyDescent="0.25">
      <c r="A60" s="5"/>
      <c r="B60" s="178"/>
      <c r="C60" s="178"/>
      <c r="D60" s="178"/>
      <c r="E60" s="178"/>
      <c r="F60" s="178"/>
      <c r="G60" s="178"/>
      <c r="H60" s="5"/>
      <c r="I60" s="5"/>
      <c r="J60" s="5"/>
      <c r="K60" s="59"/>
      <c r="L60" s="5"/>
      <c r="M60" s="5"/>
      <c r="N60" s="5"/>
      <c r="O60" s="5"/>
      <c r="P60" s="15"/>
      <c r="Q60" s="5"/>
      <c r="R60" s="5"/>
      <c r="S60" s="5"/>
      <c r="T60" s="5"/>
    </row>
    <row r="61" spans="1:20" x14ac:dyDescent="0.25">
      <c r="A61" s="5"/>
      <c r="B61" s="178"/>
      <c r="C61" s="178"/>
      <c r="D61" s="178"/>
      <c r="E61" s="178"/>
      <c r="F61" s="178"/>
      <c r="G61" s="178"/>
      <c r="H61" s="5"/>
      <c r="I61" s="5"/>
      <c r="J61" s="5"/>
      <c r="K61" s="59"/>
      <c r="L61" s="5"/>
      <c r="M61" s="5"/>
      <c r="N61" s="5"/>
      <c r="O61" s="5"/>
      <c r="P61" s="15"/>
      <c r="Q61" s="5"/>
      <c r="R61" s="5"/>
      <c r="S61" s="5"/>
      <c r="T61" s="5"/>
    </row>
    <row r="62" spans="1:20" x14ac:dyDescent="0.25">
      <c r="A62" s="5"/>
      <c r="B62" s="178"/>
      <c r="C62" s="178"/>
      <c r="D62" s="178"/>
      <c r="E62" s="178"/>
      <c r="F62" s="178"/>
      <c r="G62" s="178"/>
      <c r="H62" s="5"/>
      <c r="I62" s="5"/>
      <c r="J62" s="5"/>
      <c r="K62" s="59"/>
      <c r="L62" s="5"/>
      <c r="M62" s="5"/>
      <c r="N62" s="5"/>
      <c r="O62" s="5"/>
      <c r="P62" s="15"/>
      <c r="Q62" s="5"/>
      <c r="R62" s="5"/>
      <c r="S62" s="5"/>
      <c r="T62" s="5"/>
    </row>
    <row r="63" spans="1:20" x14ac:dyDescent="0.25">
      <c r="A63" s="5"/>
      <c r="B63" s="178"/>
      <c r="C63" s="178"/>
      <c r="D63" s="178"/>
      <c r="E63" s="178"/>
      <c r="F63" s="178"/>
      <c r="G63" s="178"/>
      <c r="H63" s="5"/>
      <c r="I63" s="5"/>
      <c r="J63" s="5"/>
      <c r="K63" s="59"/>
      <c r="L63" s="5"/>
      <c r="M63" s="5"/>
      <c r="N63" s="5"/>
      <c r="O63" s="5"/>
      <c r="P63" s="15"/>
      <c r="Q63" s="5"/>
      <c r="R63" s="5"/>
      <c r="S63" s="5"/>
      <c r="T63" s="5"/>
    </row>
    <row r="64" spans="1:20" x14ac:dyDescent="0.25">
      <c r="A64" s="5"/>
      <c r="B64" s="178"/>
      <c r="C64" s="178"/>
      <c r="D64" s="178"/>
      <c r="E64" s="178"/>
      <c r="F64" s="178"/>
      <c r="G64" s="178"/>
      <c r="H64" s="5"/>
      <c r="I64" s="5"/>
      <c r="J64" s="5"/>
      <c r="K64" s="59"/>
      <c r="L64" s="5"/>
      <c r="M64" s="5"/>
      <c r="N64" s="5"/>
      <c r="O64" s="5"/>
      <c r="P64" s="15"/>
      <c r="Q64" s="5"/>
      <c r="R64" s="5"/>
      <c r="S64" s="5"/>
      <c r="T64" s="5"/>
    </row>
    <row r="65" spans="1:20" x14ac:dyDescent="0.25">
      <c r="A65" s="5"/>
      <c r="B65" s="178"/>
      <c r="C65" s="178"/>
      <c r="D65" s="178"/>
      <c r="E65" s="178"/>
      <c r="F65" s="178"/>
      <c r="G65" s="178"/>
      <c r="H65" s="5"/>
      <c r="I65" s="5"/>
      <c r="J65" s="5"/>
      <c r="K65" s="59"/>
      <c r="L65" s="5"/>
      <c r="M65" s="5"/>
      <c r="N65" s="5"/>
      <c r="O65" s="5"/>
      <c r="P65" s="15"/>
      <c r="Q65" s="5"/>
      <c r="R65" s="5"/>
      <c r="S65" s="5"/>
      <c r="T65" s="5"/>
    </row>
    <row r="66" spans="1:20" x14ac:dyDescent="0.25">
      <c r="A66" s="5"/>
      <c r="B66" s="178"/>
      <c r="C66" s="178"/>
      <c r="D66" s="178"/>
      <c r="E66" s="178"/>
      <c r="F66" s="178"/>
      <c r="G66" s="178"/>
      <c r="H66" s="5"/>
      <c r="I66" s="5"/>
      <c r="J66" s="5"/>
      <c r="K66" s="59"/>
      <c r="L66" s="5"/>
      <c r="M66" s="5"/>
      <c r="N66" s="5"/>
      <c r="O66" s="5"/>
      <c r="P66" s="15"/>
      <c r="Q66" s="5"/>
      <c r="R66" s="5"/>
      <c r="S66" s="5"/>
      <c r="T66" s="5"/>
    </row>
  </sheetData>
  <sheetProtection algorithmName="SHA-512" hashValue="691Ih7oGTN4WGurg7FMfMc0fonKIAefEjAjelRf80eUVK8tAlf7RXgmkIRD+iOqxMlDeU9lczwHlre/as6vCiQ==" saltValue="17sZ7oalBePaQ7vUPZRKlQ==" spinCount="100000" sheet="1" deleteRows="0"/>
  <customSheetViews>
    <customSheetView guid="{CAD6DEB5-0DEE-413E-8C35-B5E064FE60E0}" showPageBreaks="1" view="pageLayout">
      <selection activeCell="H16" sqref="H16"/>
      <pageMargins left="0.31496062992125984" right="0.31496062992125984" top="0.6692913385826772" bottom="0.78740157480314965" header="0.31496062992125984" footer="0.31496062992125984"/>
      <pageSetup paperSize="9" orientation="landscape" r:id="rId1"/>
      <headerFooter>
        <oddHeader xml:space="preserve">&amp;L&amp;"-,Fett"&amp;14Reisekosten - Antrag auf Abrechnung für Lehrkräfte im Regierungsbezirk Köln
</oddHeader>
        <oddFooter>&amp;CSeite &amp;P von &amp;N</oddFooter>
      </headerFooter>
    </customSheetView>
    <customSheetView guid="{08FF4E17-C406-414E-ADAD-264CCC5657C6}" showPageBreaks="1">
      <selection activeCell="J8" sqref="J8"/>
      <pageMargins left="0.31496062992125984" right="0.31496062992125984" top="0.47244094488188981" bottom="0.27559055118110237" header="0.31496062992125984" footer="0.31496062992125984"/>
      <pageSetup paperSize="9" orientation="landscape" r:id="rId2"/>
    </customSheetView>
  </customSheetViews>
  <mergeCells count="47">
    <mergeCell ref="A1:G1"/>
    <mergeCell ref="Q1:S4"/>
    <mergeCell ref="B57:G66"/>
    <mergeCell ref="B50:L50"/>
    <mergeCell ref="C48:E48"/>
    <mergeCell ref="C44:E44"/>
    <mergeCell ref="C45:E45"/>
    <mergeCell ref="C46:E46"/>
    <mergeCell ref="B52:S54"/>
    <mergeCell ref="C47:E47"/>
    <mergeCell ref="C9:E9"/>
    <mergeCell ref="H14:K14"/>
    <mergeCell ref="H15:H16"/>
    <mergeCell ref="I15:I16"/>
    <mergeCell ref="J15:J16"/>
    <mergeCell ref="B41:I41"/>
    <mergeCell ref="C43:E43"/>
    <mergeCell ref="A35:L35"/>
    <mergeCell ref="B42:I42"/>
    <mergeCell ref="B37:T37"/>
    <mergeCell ref="G14:G16"/>
    <mergeCell ref="T14:T16"/>
    <mergeCell ref="K15:K16"/>
    <mergeCell ref="A14:D15"/>
    <mergeCell ref="L14:M15"/>
    <mergeCell ref="O14:O16"/>
    <mergeCell ref="N14:N16"/>
    <mergeCell ref="A33:T34"/>
    <mergeCell ref="E14:E16"/>
    <mergeCell ref="F14:F16"/>
    <mergeCell ref="A29:R29"/>
    <mergeCell ref="P14:R15"/>
    <mergeCell ref="A10:B10"/>
    <mergeCell ref="H11:K11"/>
    <mergeCell ref="A6:B6"/>
    <mergeCell ref="F6:G6"/>
    <mergeCell ref="A7:B7"/>
    <mergeCell ref="A9:B9"/>
    <mergeCell ref="C10:E10"/>
    <mergeCell ref="A8:B8"/>
    <mergeCell ref="O6:S11"/>
    <mergeCell ref="L11:N11"/>
    <mergeCell ref="C8:E8"/>
    <mergeCell ref="H6:N9"/>
    <mergeCell ref="C6:E6"/>
    <mergeCell ref="C7:E7"/>
    <mergeCell ref="S14:S16"/>
  </mergeCells>
  <dataValidations count="5">
    <dataValidation type="time" allowBlank="1" showInputMessage="1" showErrorMessage="1" sqref="B19:C28" xr:uid="{6A063361-02D0-4064-AC1B-8B3D56FA88E5}">
      <formula1>0</formula1>
      <formula2>0.999305555555556</formula2>
    </dataValidation>
    <dataValidation type="whole" allowBlank="1" showInputMessage="1" showErrorMessage="1" sqref="J19:J28" xr:uid="{D99BA193-2324-4E30-A263-699464E51217}">
      <formula1>0</formula1>
      <formula2>67000</formula2>
    </dataValidation>
    <dataValidation type="whole" allowBlank="1" showInputMessage="1" showErrorMessage="1" sqref="H19:H28 P19:Q28" xr:uid="{B0644A9C-6086-4342-AECC-88AD09215488}">
      <formula1>0</formula1>
      <formula2>65000</formula2>
    </dataValidation>
    <dataValidation type="decimal" allowBlank="1" showInputMessage="1" showErrorMessage="1" sqref="L19:L28" xr:uid="{D51F4B93-E116-4130-9CC7-F452181F3F06}">
      <formula1>0</formula1>
      <formula2>65000.99</formula2>
    </dataValidation>
    <dataValidation type="decimal" allowBlank="1" showInputMessage="1" showErrorMessage="1" sqref="O19:O28" xr:uid="{43A1C1E2-E9BA-46B2-80DF-DE595C1C1238}">
      <formula1>0.01</formula1>
      <formula2>65000.99</formula2>
    </dataValidation>
  </dataValidations>
  <pageMargins left="0.51181102362204722" right="0.51181102362204722" top="0.6692913385826772" bottom="0.42" header="0.31496062992125984" footer="0.31496062992125984"/>
  <pageSetup paperSize="9" scale="60" fitToHeight="0" orientation="landscape" r:id="rId3"/>
  <headerFooter differentFirst="1">
    <oddFooter xml:space="preserve">&amp;C&amp;"-,Fett"&amp;16                                                          &amp;RSeite &amp;P
</oddFooter>
    <firstFooter xml:space="preserve">&amp;L
&amp;C&amp;"-,Fett"&amp;16                                                          
</firstFooter>
  </headerFooter>
  <rowBreaks count="1" manualBreakCount="1">
    <brk id="3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5F1C2F6F-9EBD-429C-8CE1-F483974FB0A6}">
          <x14:formula1>
            <xm:f>Tabelle1!$A$1:$A$3</xm:f>
          </x14:formula1>
          <xm:sqref>J17:J18 I17:I28</xm:sqref>
        </x14:dataValidation>
        <x14:dataValidation type="list" allowBlank="1" showInputMessage="1" showErrorMessage="1" xr:uid="{03E2CE46-C2C8-44D4-9840-4D4AE069543C}">
          <x14:formula1>
            <xm:f>Tabelle1!$B$1:$B$3</xm:f>
          </x14:formula1>
          <xm:sqref>F19:F28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BB06-3F2B-40CA-8BBE-0829690DBAE9}">
  <sheetPr codeName="Tabelle2"/>
  <dimension ref="A1:D12"/>
  <sheetViews>
    <sheetView workbookViewId="0">
      <selection sqref="A1:XFD1048576"/>
    </sheetView>
  </sheetViews>
  <sheetFormatPr baseColWidth="10" defaultRowHeight="15" x14ac:dyDescent="0.25"/>
  <cols>
    <col min="1" max="16384" width="11.42578125" style="110"/>
  </cols>
  <sheetData>
    <row r="1" spans="1:4" x14ac:dyDescent="0.25">
      <c r="A1" s="110" t="s">
        <v>0</v>
      </c>
      <c r="B1" s="110" t="s">
        <v>3</v>
      </c>
    </row>
    <row r="2" spans="1:4" x14ac:dyDescent="0.25">
      <c r="A2" s="110" t="s">
        <v>5</v>
      </c>
      <c r="B2" s="110" t="s">
        <v>11</v>
      </c>
    </row>
    <row r="3" spans="1:4" x14ac:dyDescent="0.25">
      <c r="A3" s="110" t="s">
        <v>1</v>
      </c>
      <c r="B3" s="110" t="s">
        <v>29</v>
      </c>
    </row>
    <row r="6" spans="1:4" x14ac:dyDescent="0.25">
      <c r="A6" s="111" t="s">
        <v>16</v>
      </c>
      <c r="D6" s="112"/>
    </row>
    <row r="7" spans="1:4" x14ac:dyDescent="0.25">
      <c r="A7" s="111" t="s">
        <v>17</v>
      </c>
      <c r="D7" s="112"/>
    </row>
    <row r="10" spans="1:4" x14ac:dyDescent="0.25">
      <c r="A10" s="110">
        <v>25</v>
      </c>
    </row>
    <row r="11" spans="1:4" x14ac:dyDescent="0.25">
      <c r="A11" s="110">
        <v>50</v>
      </c>
    </row>
    <row r="12" spans="1:4" x14ac:dyDescent="0.25">
      <c r="A12" s="110">
        <v>100</v>
      </c>
    </row>
  </sheetData>
  <sheetProtection algorithmName="SHA-512" hashValue="IR3EQZKwX1KNswxa0b4EzwBXI2c/T8XMg4qSQfOf5N0DkPC0vyJ0nb4Lk4pOwGUbNEi/iZuzrq0Z5XMryPkI6g==" saltValue="ldJv4JfBQ3WNh/0naZYfWg=="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Tabelle 1</vt:lpstr>
      <vt:lpstr>Tabelle1</vt:lpstr>
      <vt:lpstr>'Tabelle 1'!Druckbereich</vt:lpstr>
    </vt:vector>
  </TitlesOfParts>
  <Company>ZfsL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Klammer, Rene</dc:creator>
  <cp:lastModifiedBy>Kramer, Sabine (ZfsL)</cp:lastModifiedBy>
  <cp:lastPrinted>2026-05-18T08:37:00Z</cp:lastPrinted>
  <dcterms:created xsi:type="dcterms:W3CDTF">2022-04-20T06:08:11Z</dcterms:created>
  <dcterms:modified xsi:type="dcterms:W3CDTF">2026-07-31T08:52:50Z</dcterms:modified>
</cp:coreProperties>
</file>